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el\Documents\Mount Holyoke College\4 Senior Year\Senior Thesis\Data and Analysis\"/>
    </mc:Choice>
  </mc:AlternateContent>
  <bookViews>
    <workbookView xWindow="0" yWindow="0" windowWidth="23040" windowHeight="9384" tabRatio="827" activeTab="1"/>
  </bookViews>
  <sheets>
    <sheet name="PS-ave" sheetId="1" r:id="rId1"/>
    <sheet name="PS yearly ave" sheetId="2" r:id="rId2"/>
    <sheet name="Site 1-ave" sheetId="3" r:id="rId3"/>
    <sheet name="Site 1 yearly ave" sheetId="4" r:id="rId4"/>
    <sheet name="UL (site 3) - ave" sheetId="5" r:id="rId5"/>
    <sheet name="UL yearly ave" sheetId="6" r:id="rId6"/>
    <sheet name="Site 4-ave" sheetId="7" r:id="rId7"/>
    <sheet name="Site 4 yearly ave" sheetId="8" r:id="rId8"/>
    <sheet name="LL (site 5) - ave" sheetId="9" r:id="rId9"/>
    <sheet name="LL yearly ave" sheetId="10" r:id="rId10"/>
    <sheet name="Site 6-ave" sheetId="11" r:id="rId11"/>
    <sheet name="Site 6 yearly ave" sheetId="12" r:id="rId12"/>
    <sheet name="Abiotic-yearly ave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W96" i="13" l="1"/>
  <c r="BW97" i="13"/>
  <c r="BW99" i="13"/>
  <c r="BW100" i="13"/>
  <c r="BW101" i="13"/>
  <c r="BW102" i="13"/>
  <c r="BW103" i="13"/>
  <c r="BW104" i="13"/>
  <c r="BW105" i="13"/>
  <c r="BW106" i="13"/>
  <c r="BW107" i="13"/>
  <c r="BW108" i="13"/>
  <c r="BW109" i="13"/>
  <c r="BW110" i="13"/>
  <c r="BW111" i="13"/>
  <c r="BW112" i="13"/>
  <c r="BW113" i="13"/>
  <c r="BW114" i="13"/>
  <c r="BW115" i="13"/>
  <c r="BW116" i="13"/>
  <c r="BW95" i="13"/>
  <c r="BM99" i="13"/>
  <c r="BM100" i="13"/>
  <c r="BM101" i="13"/>
  <c r="BM102" i="13"/>
  <c r="BM103" i="13"/>
  <c r="BM104" i="13"/>
  <c r="BM105" i="13"/>
  <c r="BM106" i="13"/>
  <c r="BM107" i="13"/>
  <c r="BM108" i="13"/>
  <c r="BM109" i="13"/>
  <c r="BM110" i="13"/>
  <c r="BM111" i="13"/>
  <c r="BM112" i="13"/>
  <c r="BM113" i="13"/>
  <c r="BM114" i="13"/>
  <c r="BM115" i="13"/>
  <c r="BM116" i="13"/>
  <c r="BM97" i="13"/>
  <c r="BV68" i="13" l="1"/>
  <c r="BV69" i="13"/>
  <c r="BV71" i="13"/>
  <c r="BV72" i="13"/>
  <c r="BV73" i="13"/>
  <c r="BV74" i="13"/>
  <c r="BV75" i="13"/>
  <c r="BV76" i="13"/>
  <c r="BV77" i="13"/>
  <c r="BV78" i="13"/>
  <c r="BV79" i="13"/>
  <c r="BV80" i="13"/>
  <c r="BV81" i="13"/>
  <c r="BV82" i="13"/>
  <c r="BV83" i="13"/>
  <c r="BV84" i="13"/>
  <c r="BV85" i="13"/>
  <c r="BV86" i="13"/>
  <c r="BV87" i="13"/>
  <c r="BV88" i="13"/>
  <c r="BV67" i="13"/>
  <c r="BM69" i="13"/>
  <c r="BM71" i="13"/>
  <c r="BM72" i="13"/>
  <c r="BM73" i="13"/>
  <c r="BM74" i="13"/>
  <c r="BM75" i="13"/>
  <c r="BM76" i="13"/>
  <c r="BM77" i="13"/>
  <c r="BM78" i="13"/>
  <c r="BM79" i="13"/>
  <c r="BM80" i="13"/>
  <c r="BM81" i="13"/>
  <c r="BM82" i="13"/>
  <c r="BM83" i="13"/>
  <c r="BM84" i="13"/>
  <c r="BM85" i="13"/>
  <c r="BM86" i="13"/>
  <c r="BM87" i="13"/>
  <c r="BM88" i="13"/>
  <c r="BD68" i="13"/>
  <c r="BD69" i="13"/>
  <c r="BD71" i="13"/>
  <c r="BD72" i="13"/>
  <c r="BD73" i="13"/>
  <c r="BD74" i="13"/>
  <c r="BD75" i="13"/>
  <c r="BD76" i="13"/>
  <c r="BD77" i="13"/>
  <c r="BD78" i="13"/>
  <c r="BD79" i="13"/>
  <c r="BD80" i="13"/>
  <c r="BD81" i="13"/>
  <c r="BD82" i="13"/>
  <c r="BD83" i="13"/>
  <c r="BD84" i="13"/>
  <c r="BD85" i="13"/>
  <c r="BD86" i="13"/>
  <c r="BD87" i="13"/>
  <c r="BD88" i="13"/>
  <c r="BD67" i="13"/>
  <c r="AU68" i="13"/>
  <c r="AU69" i="13"/>
  <c r="AU70" i="13"/>
  <c r="AU71" i="13"/>
  <c r="AU72" i="13"/>
  <c r="AU67" i="13"/>
  <c r="AL68" i="13"/>
  <c r="AL69" i="13"/>
  <c r="AL71" i="13"/>
  <c r="AL72" i="13"/>
  <c r="AL73" i="13"/>
  <c r="AL74" i="13"/>
  <c r="AL75" i="13"/>
  <c r="AL76" i="13"/>
  <c r="AL77" i="13"/>
  <c r="AL78" i="13"/>
  <c r="AL79" i="13"/>
  <c r="AL80" i="13"/>
  <c r="AL81" i="13"/>
  <c r="AL82" i="13"/>
  <c r="AL83" i="13"/>
  <c r="AL84" i="13"/>
  <c r="AL67" i="13"/>
  <c r="AC68" i="13"/>
  <c r="AC69" i="13"/>
  <c r="AC71" i="13"/>
  <c r="AC72" i="13"/>
  <c r="AC73" i="13"/>
  <c r="AC74" i="13"/>
  <c r="AC75" i="13"/>
  <c r="AC76" i="13"/>
  <c r="AC77" i="13"/>
  <c r="AC78" i="13"/>
  <c r="AC79" i="13"/>
  <c r="AC80" i="13"/>
  <c r="AC81" i="13"/>
  <c r="AC82" i="13"/>
  <c r="AC83" i="13"/>
  <c r="AC84" i="13"/>
  <c r="AC85" i="13"/>
  <c r="AC86" i="13"/>
  <c r="AC87" i="13"/>
  <c r="AC88" i="13"/>
  <c r="AC67" i="13"/>
  <c r="T68" i="13"/>
  <c r="T69" i="13"/>
  <c r="T71" i="13"/>
  <c r="T73" i="13"/>
  <c r="T74" i="13"/>
  <c r="T75" i="13"/>
  <c r="T76" i="13"/>
  <c r="T77" i="13"/>
  <c r="T78" i="13"/>
  <c r="T79" i="13"/>
  <c r="T80" i="13"/>
  <c r="T81" i="13"/>
  <c r="T82" i="13"/>
  <c r="T83" i="13"/>
  <c r="T84" i="13"/>
  <c r="T85" i="13"/>
  <c r="T86" i="13"/>
  <c r="T87" i="13"/>
  <c r="T88" i="13"/>
  <c r="T67" i="13"/>
  <c r="K68" i="13"/>
  <c r="K69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67" i="13"/>
  <c r="B68" i="13"/>
  <c r="B69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67" i="13"/>
  <c r="V4" i="1" l="1"/>
  <c r="W4" i="1"/>
  <c r="X4" i="1"/>
  <c r="Y4" i="1"/>
  <c r="AA4" i="1"/>
  <c r="AB4" i="1"/>
  <c r="AC4" i="1"/>
  <c r="V5" i="1"/>
  <c r="X5" i="1"/>
  <c r="Y5" i="1"/>
  <c r="AA5" i="1"/>
  <c r="AB5" i="1"/>
  <c r="AC5" i="1"/>
  <c r="V6" i="1"/>
  <c r="W6" i="1"/>
  <c r="X6" i="1"/>
  <c r="AA6" i="1"/>
  <c r="AB6" i="1"/>
  <c r="AC6" i="1"/>
  <c r="V7" i="1"/>
  <c r="W7" i="1"/>
  <c r="X7" i="1"/>
  <c r="AA7" i="1"/>
  <c r="AB7" i="1"/>
  <c r="AC7" i="1"/>
  <c r="V8" i="1"/>
  <c r="W8" i="1"/>
  <c r="X8" i="1"/>
  <c r="Y8" i="1"/>
  <c r="AA8" i="1"/>
  <c r="AB8" i="1"/>
  <c r="AC8" i="1"/>
  <c r="V9" i="1"/>
  <c r="W9" i="1"/>
  <c r="X9" i="1"/>
  <c r="Y9" i="1"/>
  <c r="AA9" i="1"/>
  <c r="AB9" i="1"/>
  <c r="AC9" i="1"/>
  <c r="V10" i="1"/>
  <c r="W10" i="1"/>
  <c r="X10" i="1"/>
  <c r="Y10" i="1"/>
  <c r="AA10" i="1"/>
  <c r="AB10" i="1"/>
  <c r="AC10" i="1"/>
  <c r="V11" i="1"/>
  <c r="W11" i="1"/>
  <c r="X11" i="1"/>
  <c r="Y11" i="1"/>
  <c r="AA11" i="1"/>
  <c r="AB11" i="1"/>
  <c r="AC11" i="1"/>
  <c r="V12" i="1"/>
  <c r="W12" i="1"/>
  <c r="X12" i="1"/>
  <c r="Y12" i="1"/>
  <c r="AA12" i="1"/>
  <c r="AB12" i="1"/>
  <c r="AC12" i="1"/>
  <c r="V13" i="1"/>
  <c r="W13" i="1"/>
  <c r="X13" i="1"/>
  <c r="Y13" i="1"/>
  <c r="AA13" i="1"/>
  <c r="AB13" i="1"/>
  <c r="AC13" i="1"/>
  <c r="V14" i="1"/>
  <c r="W14" i="1"/>
  <c r="X14" i="1"/>
  <c r="Y14" i="1"/>
  <c r="AA14" i="1"/>
  <c r="AB14" i="1"/>
  <c r="AC14" i="1"/>
  <c r="V15" i="1"/>
  <c r="W15" i="1"/>
  <c r="X15" i="1"/>
  <c r="Y15" i="1"/>
  <c r="AA15" i="1"/>
  <c r="AB15" i="1"/>
  <c r="AC15" i="1"/>
  <c r="V16" i="1"/>
  <c r="W16" i="1"/>
  <c r="X16" i="1"/>
  <c r="Y16" i="1"/>
  <c r="Z16" i="1"/>
  <c r="AA16" i="1"/>
  <c r="AB16" i="1"/>
  <c r="AC16" i="1"/>
  <c r="V17" i="1"/>
  <c r="W17" i="1"/>
  <c r="X17" i="1"/>
  <c r="Y17" i="1"/>
  <c r="Z17" i="1"/>
  <c r="AA17" i="1"/>
  <c r="AB17" i="1"/>
  <c r="AC17" i="1"/>
  <c r="V18" i="1"/>
  <c r="W18" i="1"/>
  <c r="X18" i="1"/>
  <c r="Y18" i="1"/>
  <c r="Z18" i="1"/>
  <c r="AA18" i="1"/>
  <c r="AB18" i="1"/>
  <c r="AC18" i="1"/>
  <c r="V19" i="1"/>
  <c r="W19" i="1"/>
  <c r="X19" i="1"/>
  <c r="Y19" i="1"/>
  <c r="Z19" i="1"/>
  <c r="AA19" i="1"/>
  <c r="AB19" i="1"/>
  <c r="AC19" i="1"/>
  <c r="V20" i="1"/>
  <c r="W20" i="1"/>
  <c r="X20" i="1"/>
  <c r="Y20" i="1"/>
  <c r="Z20" i="1"/>
  <c r="AA20" i="1"/>
  <c r="AB20" i="1"/>
  <c r="AC20" i="1"/>
  <c r="V21" i="1"/>
  <c r="W21" i="1"/>
  <c r="X21" i="1"/>
  <c r="Y21" i="1"/>
  <c r="Z21" i="1"/>
  <c r="AA21" i="1"/>
  <c r="AB21" i="1"/>
  <c r="AC21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AC5" i="9"/>
  <c r="W3" i="9"/>
  <c r="X3" i="9"/>
  <c r="Y3" i="9"/>
  <c r="AB3" i="9"/>
  <c r="AD3" i="9"/>
  <c r="W4" i="9"/>
  <c r="X4" i="9"/>
  <c r="Y4" i="9"/>
  <c r="AB4" i="9"/>
  <c r="AD4" i="9"/>
  <c r="W5" i="9"/>
  <c r="X5" i="9"/>
  <c r="Y5" i="9"/>
  <c r="AB5" i="9"/>
  <c r="AD5" i="9"/>
  <c r="W7" i="9"/>
  <c r="X7" i="9"/>
  <c r="Y7" i="9"/>
  <c r="Z7" i="9"/>
  <c r="AB7" i="9"/>
  <c r="AC7" i="9"/>
  <c r="AD7" i="9"/>
  <c r="W8" i="9"/>
  <c r="Y8" i="9"/>
  <c r="Z8" i="9"/>
  <c r="AB8" i="9"/>
  <c r="AC8" i="9"/>
  <c r="AD8" i="9"/>
  <c r="W9" i="9"/>
  <c r="X9" i="9"/>
  <c r="Y9" i="9"/>
  <c r="Z9" i="9"/>
  <c r="AB9" i="9"/>
  <c r="AC9" i="9"/>
  <c r="AD9" i="9"/>
  <c r="W10" i="9"/>
  <c r="X10" i="9"/>
  <c r="Y10" i="9"/>
  <c r="AB10" i="9"/>
  <c r="AC10" i="9"/>
  <c r="AD10" i="9"/>
  <c r="W11" i="9"/>
  <c r="X11" i="9"/>
  <c r="Y11" i="9"/>
  <c r="Z11" i="9"/>
  <c r="AB11" i="9"/>
  <c r="AC11" i="9"/>
  <c r="AD11" i="9"/>
  <c r="W12" i="9"/>
  <c r="X12" i="9"/>
  <c r="Y12" i="9"/>
  <c r="Z12" i="9"/>
  <c r="AB12" i="9"/>
  <c r="AC12" i="9"/>
  <c r="AD12" i="9"/>
  <c r="W13" i="9"/>
  <c r="X13" i="9"/>
  <c r="Y13" i="9"/>
  <c r="Z13" i="9"/>
  <c r="AB13" i="9"/>
  <c r="AC13" i="9"/>
  <c r="AD13" i="9"/>
  <c r="W14" i="9"/>
  <c r="X14" i="9"/>
  <c r="Y14" i="9"/>
  <c r="Z14" i="9"/>
  <c r="AB14" i="9"/>
  <c r="AC14" i="9"/>
  <c r="AD14" i="9"/>
  <c r="W15" i="9"/>
  <c r="X15" i="9"/>
  <c r="Y15" i="9"/>
  <c r="Z15" i="9"/>
  <c r="AB15" i="9"/>
  <c r="AC15" i="9"/>
  <c r="AD15" i="9"/>
  <c r="W16" i="9"/>
  <c r="X16" i="9"/>
  <c r="Y16" i="9"/>
  <c r="Z16" i="9"/>
  <c r="AB16" i="9"/>
  <c r="AC16" i="9"/>
  <c r="AD16" i="9"/>
  <c r="W17" i="9"/>
  <c r="X17" i="9"/>
  <c r="Y17" i="9"/>
  <c r="Z17" i="9"/>
  <c r="AB17" i="9"/>
  <c r="AC17" i="9"/>
  <c r="AD17" i="9"/>
  <c r="W18" i="9"/>
  <c r="X18" i="9"/>
  <c r="Y18" i="9"/>
  <c r="Z18" i="9"/>
  <c r="AB18" i="9"/>
  <c r="AC18" i="9"/>
  <c r="AD18" i="9"/>
  <c r="W19" i="9"/>
  <c r="X19" i="9"/>
  <c r="Y19" i="9"/>
  <c r="Z19" i="9"/>
  <c r="AA19" i="9"/>
  <c r="AB19" i="9"/>
  <c r="AC19" i="9"/>
  <c r="AD19" i="9"/>
  <c r="W20" i="9"/>
  <c r="X20" i="9"/>
  <c r="Y20" i="9"/>
  <c r="Z20" i="9"/>
  <c r="AA20" i="9"/>
  <c r="AB20" i="9"/>
  <c r="AC20" i="9"/>
  <c r="AD20" i="9"/>
  <c r="W21" i="9"/>
  <c r="X21" i="9"/>
  <c r="Y21" i="9"/>
  <c r="Z21" i="9"/>
  <c r="AA21" i="9"/>
  <c r="AB21" i="9"/>
  <c r="AC21" i="9"/>
  <c r="AD21" i="9"/>
  <c r="W22" i="9"/>
  <c r="X22" i="9"/>
  <c r="Y22" i="9"/>
  <c r="Z22" i="9"/>
  <c r="AA22" i="9"/>
  <c r="AB22" i="9"/>
  <c r="AC22" i="9"/>
  <c r="AD22" i="9"/>
  <c r="W23" i="9"/>
  <c r="X23" i="9"/>
  <c r="Y23" i="9"/>
  <c r="Z23" i="9"/>
  <c r="AA23" i="9"/>
  <c r="AB23" i="9"/>
  <c r="AC23" i="9"/>
  <c r="AD23" i="9"/>
  <c r="W24" i="9"/>
  <c r="X24" i="9"/>
  <c r="Y24" i="9"/>
  <c r="Z24" i="9"/>
  <c r="AA24" i="9"/>
  <c r="AB24" i="9"/>
  <c r="AC24" i="9"/>
  <c r="AD24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V7" i="9"/>
  <c r="V5" i="9"/>
  <c r="V4" i="9"/>
  <c r="V3" i="9"/>
  <c r="W3" i="7"/>
  <c r="X3" i="7"/>
  <c r="Y3" i="7"/>
  <c r="AB3" i="7"/>
  <c r="AD3" i="7"/>
  <c r="W4" i="7"/>
  <c r="X4" i="7"/>
  <c r="Y4" i="7"/>
  <c r="AB4" i="7"/>
  <c r="AD4" i="7"/>
  <c r="W5" i="7"/>
  <c r="X5" i="7"/>
  <c r="Y5" i="7"/>
  <c r="AB5" i="7"/>
  <c r="AC5" i="7"/>
  <c r="AD5" i="7"/>
  <c r="W7" i="7"/>
  <c r="X7" i="7"/>
  <c r="Y7" i="7"/>
  <c r="Z7" i="7"/>
  <c r="AB7" i="7"/>
  <c r="AC7" i="7"/>
  <c r="AD7" i="7"/>
  <c r="W8" i="7"/>
  <c r="Y8" i="7"/>
  <c r="Z8" i="7"/>
  <c r="AB8" i="7"/>
  <c r="AC8" i="7"/>
  <c r="AD8" i="7"/>
  <c r="W9" i="7"/>
  <c r="X9" i="7"/>
  <c r="Y9" i="7"/>
  <c r="AB9" i="7"/>
  <c r="AC9" i="7"/>
  <c r="AD9" i="7"/>
  <c r="W10" i="7"/>
  <c r="X10" i="7"/>
  <c r="Y10" i="7"/>
  <c r="AB10" i="7"/>
  <c r="AC10" i="7"/>
  <c r="AD10" i="7"/>
  <c r="W11" i="7"/>
  <c r="X11" i="7"/>
  <c r="Y11" i="7"/>
  <c r="Z11" i="7"/>
  <c r="AB11" i="7"/>
  <c r="AC11" i="7"/>
  <c r="AD11" i="7"/>
  <c r="W12" i="7"/>
  <c r="X12" i="7"/>
  <c r="Y12" i="7"/>
  <c r="Z12" i="7"/>
  <c r="AB12" i="7"/>
  <c r="AC12" i="7"/>
  <c r="AD12" i="7"/>
  <c r="W13" i="7"/>
  <c r="X13" i="7"/>
  <c r="Y13" i="7"/>
  <c r="Z13" i="7"/>
  <c r="AB13" i="7"/>
  <c r="AC13" i="7"/>
  <c r="AD13" i="7"/>
  <c r="W14" i="7"/>
  <c r="X14" i="7"/>
  <c r="Y14" i="7"/>
  <c r="Z14" i="7"/>
  <c r="AB14" i="7"/>
  <c r="AC14" i="7"/>
  <c r="AD14" i="7"/>
  <c r="W15" i="7"/>
  <c r="X15" i="7"/>
  <c r="Y15" i="7"/>
  <c r="Z15" i="7"/>
  <c r="AB15" i="7"/>
  <c r="AC15" i="7"/>
  <c r="AD15" i="7"/>
  <c r="W16" i="7"/>
  <c r="X16" i="7"/>
  <c r="Y16" i="7"/>
  <c r="Z16" i="7"/>
  <c r="AB16" i="7"/>
  <c r="AC16" i="7"/>
  <c r="AD16" i="7"/>
  <c r="W17" i="7"/>
  <c r="X17" i="7"/>
  <c r="Y17" i="7"/>
  <c r="Z17" i="7"/>
  <c r="AB17" i="7"/>
  <c r="AC17" i="7"/>
  <c r="AD17" i="7"/>
  <c r="W18" i="7"/>
  <c r="X18" i="7"/>
  <c r="Y18" i="7"/>
  <c r="Z18" i="7"/>
  <c r="AB18" i="7"/>
  <c r="AC18" i="7"/>
  <c r="AD18" i="7"/>
  <c r="W19" i="7"/>
  <c r="X19" i="7"/>
  <c r="Y19" i="7"/>
  <c r="Z19" i="7"/>
  <c r="AA19" i="7"/>
  <c r="AB19" i="7"/>
  <c r="AC19" i="7"/>
  <c r="AD19" i="7"/>
  <c r="W20" i="7"/>
  <c r="X20" i="7"/>
  <c r="Y20" i="7"/>
  <c r="Z20" i="7"/>
  <c r="AA20" i="7"/>
  <c r="AB20" i="7"/>
  <c r="AC20" i="7"/>
  <c r="AD20" i="7"/>
  <c r="W21" i="7"/>
  <c r="X21" i="7"/>
  <c r="Y21" i="7"/>
  <c r="Z21" i="7"/>
  <c r="AA21" i="7"/>
  <c r="AB21" i="7"/>
  <c r="AC21" i="7"/>
  <c r="AD21" i="7"/>
  <c r="W22" i="7"/>
  <c r="X22" i="7"/>
  <c r="Y22" i="7"/>
  <c r="Z22" i="7"/>
  <c r="AA22" i="7"/>
  <c r="AB22" i="7"/>
  <c r="AC22" i="7"/>
  <c r="AD22" i="7"/>
  <c r="W23" i="7"/>
  <c r="X23" i="7"/>
  <c r="Y23" i="7"/>
  <c r="Z23" i="7"/>
  <c r="AA23" i="7"/>
  <c r="AB23" i="7"/>
  <c r="AC23" i="7"/>
  <c r="AD23" i="7"/>
  <c r="W24" i="7"/>
  <c r="X24" i="7"/>
  <c r="Y24" i="7"/>
  <c r="Z24" i="7"/>
  <c r="AA24" i="7"/>
  <c r="AB24" i="7"/>
  <c r="AC24" i="7"/>
  <c r="AD24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5" i="7"/>
  <c r="V4" i="7"/>
  <c r="V3" i="7"/>
  <c r="X24" i="5"/>
  <c r="Y24" i="5"/>
  <c r="Z24" i="5"/>
  <c r="AA24" i="5"/>
  <c r="AB24" i="5"/>
  <c r="AC24" i="5"/>
  <c r="AD24" i="5"/>
  <c r="AE24" i="5"/>
  <c r="X23" i="5"/>
  <c r="Y23" i="5"/>
  <c r="Z23" i="5"/>
  <c r="AA23" i="5"/>
  <c r="AB23" i="5"/>
  <c r="AC23" i="5"/>
  <c r="AD23" i="5"/>
  <c r="AE23" i="5"/>
  <c r="X22" i="5"/>
  <c r="Y22" i="5"/>
  <c r="Z22" i="5"/>
  <c r="AA22" i="5"/>
  <c r="AB22" i="5"/>
  <c r="AC22" i="5"/>
  <c r="AD22" i="5"/>
  <c r="AE22" i="5"/>
  <c r="X21" i="5"/>
  <c r="Y21" i="5"/>
  <c r="Z21" i="5"/>
  <c r="AA21" i="5"/>
  <c r="AB21" i="5"/>
  <c r="AC21" i="5"/>
  <c r="AD21" i="5"/>
  <c r="AE21" i="5"/>
  <c r="X20" i="5"/>
  <c r="Y20" i="5"/>
  <c r="Z20" i="5"/>
  <c r="AA20" i="5"/>
  <c r="AB20" i="5"/>
  <c r="AC20" i="5"/>
  <c r="AD20" i="5"/>
  <c r="AE20" i="5"/>
  <c r="X19" i="5"/>
  <c r="Y19" i="5"/>
  <c r="Z19" i="5"/>
  <c r="AA19" i="5"/>
  <c r="AB19" i="5"/>
  <c r="AC19" i="5"/>
  <c r="AD19" i="5"/>
  <c r="AE19" i="5"/>
  <c r="X18" i="5"/>
  <c r="Y18" i="5"/>
  <c r="Z18" i="5"/>
  <c r="AA18" i="5"/>
  <c r="AC18" i="5"/>
  <c r="AD18" i="5"/>
  <c r="AE18" i="5"/>
  <c r="X17" i="5"/>
  <c r="Y17" i="5"/>
  <c r="Z17" i="5"/>
  <c r="AA17" i="5"/>
  <c r="AC17" i="5"/>
  <c r="AD17" i="5"/>
  <c r="AE17" i="5"/>
  <c r="X16" i="5"/>
  <c r="Y16" i="5"/>
  <c r="Z16" i="5"/>
  <c r="AA16" i="5"/>
  <c r="AC16" i="5"/>
  <c r="AD16" i="5"/>
  <c r="AE16" i="5"/>
  <c r="X15" i="5"/>
  <c r="Y15" i="5"/>
  <c r="Z15" i="5"/>
  <c r="AA15" i="5"/>
  <c r="AC15" i="5"/>
  <c r="AD15" i="5"/>
  <c r="AE15" i="5"/>
  <c r="X14" i="5"/>
  <c r="Y14" i="5"/>
  <c r="Z14" i="5"/>
  <c r="AA14" i="5"/>
  <c r="AC14" i="5"/>
  <c r="AD14" i="5"/>
  <c r="AE14" i="5"/>
  <c r="X13" i="5"/>
  <c r="Y13" i="5"/>
  <c r="Z13" i="5"/>
  <c r="AA13" i="5"/>
  <c r="AC13" i="5"/>
  <c r="AD13" i="5"/>
  <c r="AE13" i="5"/>
  <c r="X12" i="5"/>
  <c r="Y12" i="5"/>
  <c r="Z12" i="5"/>
  <c r="AA12" i="5"/>
  <c r="AC12" i="5"/>
  <c r="AD12" i="5"/>
  <c r="AE12" i="5"/>
  <c r="X11" i="5"/>
  <c r="Y11" i="5"/>
  <c r="Z11" i="5"/>
  <c r="AA11" i="5"/>
  <c r="AC11" i="5"/>
  <c r="AD11" i="5"/>
  <c r="AE11" i="5"/>
  <c r="X10" i="5"/>
  <c r="Y10" i="5"/>
  <c r="Z10" i="5"/>
  <c r="AC10" i="5"/>
  <c r="AD10" i="5"/>
  <c r="AE10" i="5"/>
  <c r="W24" i="5"/>
  <c r="W23" i="5"/>
  <c r="W22" i="5"/>
  <c r="W21" i="5"/>
  <c r="W20" i="5"/>
  <c r="W19" i="5"/>
  <c r="W18" i="5"/>
  <c r="W17" i="5"/>
  <c r="W16" i="5"/>
  <c r="W15" i="5"/>
  <c r="W14" i="5"/>
  <c r="W13" i="5"/>
  <c r="W12" i="5"/>
  <c r="W11" i="5"/>
  <c r="W10" i="5"/>
  <c r="X9" i="5"/>
  <c r="Y9" i="5"/>
  <c r="Z9" i="5"/>
  <c r="AC9" i="5"/>
  <c r="AD9" i="5"/>
  <c r="AE9" i="5"/>
  <c r="W9" i="5"/>
  <c r="X8" i="5"/>
  <c r="Z8" i="5"/>
  <c r="AA8" i="5"/>
  <c r="AC8" i="5"/>
  <c r="AD8" i="5"/>
  <c r="AE8" i="5"/>
  <c r="W8" i="5"/>
  <c r="X7" i="5"/>
  <c r="Y7" i="5"/>
  <c r="Z7" i="5"/>
  <c r="AA7" i="5"/>
  <c r="AC7" i="5"/>
  <c r="AD7" i="5"/>
  <c r="AE7" i="5"/>
  <c r="W7" i="5"/>
  <c r="X5" i="5"/>
  <c r="Y5" i="5"/>
  <c r="Z5" i="5"/>
  <c r="AC5" i="5"/>
  <c r="AD5" i="5"/>
  <c r="AE5" i="5"/>
  <c r="W5" i="5"/>
  <c r="X4" i="5"/>
  <c r="Y4" i="5"/>
  <c r="Z4" i="5"/>
  <c r="AC4" i="5"/>
  <c r="AE4" i="5"/>
  <c r="W4" i="5"/>
  <c r="X3" i="5"/>
  <c r="Y3" i="5"/>
  <c r="Z3" i="5"/>
  <c r="AC3" i="5"/>
  <c r="AE3" i="5"/>
  <c r="W3" i="5"/>
  <c r="X20" i="3"/>
  <c r="Y20" i="3"/>
  <c r="Z20" i="3"/>
  <c r="AA20" i="3"/>
  <c r="AB20" i="3"/>
  <c r="AC20" i="3"/>
  <c r="AD20" i="3"/>
  <c r="AE20" i="3"/>
  <c r="W20" i="3"/>
  <c r="X19" i="3"/>
  <c r="Y19" i="3"/>
  <c r="Z19" i="3"/>
  <c r="AA19" i="3"/>
  <c r="AB19" i="3"/>
  <c r="AC19" i="3"/>
  <c r="AD19" i="3"/>
  <c r="AE19" i="3"/>
  <c r="W19" i="3"/>
  <c r="X18" i="3"/>
  <c r="Y18" i="3"/>
  <c r="Z18" i="3"/>
  <c r="AA18" i="3"/>
  <c r="AB18" i="3"/>
  <c r="AC18" i="3"/>
  <c r="AD18" i="3"/>
  <c r="AE18" i="3"/>
  <c r="W18" i="3"/>
  <c r="X17" i="3"/>
  <c r="Y17" i="3"/>
  <c r="Z17" i="3"/>
  <c r="AA17" i="3"/>
  <c r="AB17" i="3"/>
  <c r="AC17" i="3"/>
  <c r="AD17" i="3"/>
  <c r="AE17" i="3"/>
  <c r="W17" i="3"/>
  <c r="X16" i="3"/>
  <c r="Y16" i="3"/>
  <c r="Z16" i="3"/>
  <c r="AA16" i="3"/>
  <c r="AB16" i="3"/>
  <c r="AC16" i="3"/>
  <c r="AD16" i="3"/>
  <c r="AE16" i="3"/>
  <c r="W16" i="3"/>
  <c r="X15" i="3"/>
  <c r="Y15" i="3"/>
  <c r="Z15" i="3"/>
  <c r="AA15" i="3"/>
  <c r="AB15" i="3"/>
  <c r="AC15" i="3"/>
  <c r="AD15" i="3"/>
  <c r="AE15" i="3"/>
  <c r="W15" i="3"/>
  <c r="X14" i="3"/>
  <c r="Y14" i="3"/>
  <c r="Z14" i="3"/>
  <c r="AA14" i="3"/>
  <c r="AC14" i="3"/>
  <c r="AD14" i="3"/>
  <c r="AE14" i="3"/>
  <c r="W14" i="3"/>
  <c r="X13" i="3"/>
  <c r="Y13" i="3"/>
  <c r="Z13" i="3"/>
  <c r="AA13" i="3"/>
  <c r="AC13" i="3"/>
  <c r="AD13" i="3"/>
  <c r="AE13" i="3"/>
  <c r="W13" i="3"/>
  <c r="X12" i="3"/>
  <c r="Y12" i="3"/>
  <c r="Z12" i="3"/>
  <c r="AA12" i="3"/>
  <c r="AC12" i="3"/>
  <c r="AD12" i="3"/>
  <c r="AE12" i="3"/>
  <c r="W12" i="3"/>
  <c r="X11" i="3"/>
  <c r="Y11" i="3"/>
  <c r="Z11" i="3"/>
  <c r="AA11" i="3"/>
  <c r="AC11" i="3"/>
  <c r="AD11" i="3"/>
  <c r="AE11" i="3"/>
  <c r="W11" i="3"/>
  <c r="X10" i="3"/>
  <c r="Y10" i="3"/>
  <c r="Z10" i="3"/>
  <c r="AA10" i="3"/>
  <c r="AC10" i="3"/>
  <c r="AD10" i="3"/>
  <c r="AE10" i="3"/>
  <c r="W10" i="3"/>
  <c r="X9" i="3"/>
  <c r="Y9" i="3"/>
  <c r="Z9" i="3"/>
  <c r="AA9" i="3"/>
  <c r="AC9" i="3"/>
  <c r="AD9" i="3"/>
  <c r="AE9" i="3"/>
  <c r="W9" i="3"/>
  <c r="X8" i="3"/>
  <c r="Y8" i="3"/>
  <c r="Z8" i="3"/>
  <c r="AA8" i="3"/>
  <c r="AC8" i="3"/>
  <c r="AD8" i="3"/>
  <c r="AE8" i="3"/>
  <c r="W8" i="3"/>
  <c r="X7" i="3"/>
  <c r="Y7" i="3"/>
  <c r="Z7" i="3"/>
  <c r="AA7" i="3"/>
  <c r="AC7" i="3"/>
  <c r="AD7" i="3"/>
  <c r="AE7" i="3"/>
  <c r="W7" i="3"/>
  <c r="X6" i="3"/>
  <c r="Y6" i="3"/>
  <c r="Z6" i="3"/>
  <c r="AC6" i="3"/>
  <c r="AD6" i="3"/>
  <c r="AE6" i="3"/>
  <c r="W6" i="3"/>
  <c r="X5" i="3"/>
  <c r="Y5" i="3"/>
  <c r="Z5" i="3"/>
  <c r="AA5" i="3"/>
  <c r="AC5" i="3"/>
  <c r="AD5" i="3"/>
  <c r="AE5" i="3"/>
  <c r="W5" i="3"/>
  <c r="X4" i="3"/>
  <c r="Z4" i="3"/>
  <c r="AA4" i="3"/>
  <c r="AC4" i="3"/>
  <c r="AD4" i="3"/>
  <c r="AE4" i="3"/>
  <c r="W4" i="3"/>
  <c r="X3" i="3"/>
  <c r="Y3" i="3"/>
  <c r="Z3" i="3"/>
  <c r="AA3" i="3"/>
  <c r="AC3" i="3"/>
  <c r="AD3" i="3"/>
  <c r="AE3" i="3"/>
  <c r="W3" i="3"/>
  <c r="W25" i="11"/>
  <c r="X25" i="11"/>
  <c r="Y25" i="11"/>
  <c r="Z25" i="11"/>
  <c r="AA25" i="11"/>
  <c r="AB25" i="11"/>
  <c r="AC25" i="11"/>
  <c r="AD25" i="11"/>
  <c r="V25" i="11"/>
  <c r="W24" i="11"/>
  <c r="X24" i="11"/>
  <c r="Y24" i="11"/>
  <c r="Z24" i="11"/>
  <c r="AA24" i="11"/>
  <c r="AB24" i="11"/>
  <c r="AC24" i="11"/>
  <c r="AD24" i="11"/>
  <c r="V24" i="11"/>
  <c r="W23" i="11"/>
  <c r="X23" i="11"/>
  <c r="Y23" i="11"/>
  <c r="Z23" i="11"/>
  <c r="AA23" i="11"/>
  <c r="AB23" i="11"/>
  <c r="AC23" i="11"/>
  <c r="AD23" i="11"/>
  <c r="V23" i="11"/>
  <c r="W22" i="11"/>
  <c r="X22" i="11"/>
  <c r="Y22" i="11"/>
  <c r="Z22" i="11"/>
  <c r="AA22" i="11"/>
  <c r="AB22" i="11"/>
  <c r="AC22" i="11"/>
  <c r="AD22" i="11"/>
  <c r="V22" i="11"/>
  <c r="W21" i="11"/>
  <c r="X21" i="11"/>
  <c r="Y21" i="11"/>
  <c r="Z21" i="11"/>
  <c r="AA21" i="11"/>
  <c r="AB21" i="11"/>
  <c r="AC21" i="11"/>
  <c r="AD21" i="11"/>
  <c r="V21" i="11"/>
  <c r="W20" i="11"/>
  <c r="X20" i="11"/>
  <c r="Y20" i="11"/>
  <c r="Z20" i="11"/>
  <c r="AA20" i="11"/>
  <c r="AB20" i="11"/>
  <c r="AC20" i="11"/>
  <c r="AD20" i="11"/>
  <c r="V20" i="11"/>
  <c r="W19" i="11"/>
  <c r="X19" i="11"/>
  <c r="Y19" i="11"/>
  <c r="Z19" i="11"/>
  <c r="AB19" i="11"/>
  <c r="AC19" i="11"/>
  <c r="AD19" i="11"/>
  <c r="V19" i="11"/>
  <c r="W18" i="11"/>
  <c r="X18" i="11"/>
  <c r="Y18" i="11"/>
  <c r="Z18" i="11"/>
  <c r="AB18" i="11"/>
  <c r="AC18" i="11"/>
  <c r="AD18" i="11"/>
  <c r="V18" i="11"/>
  <c r="W17" i="11"/>
  <c r="X17" i="11"/>
  <c r="Y17" i="11"/>
  <c r="Z17" i="11"/>
  <c r="AB17" i="11"/>
  <c r="AC17" i="11"/>
  <c r="AD17" i="11"/>
  <c r="V17" i="11"/>
  <c r="W16" i="11"/>
  <c r="X16" i="11"/>
  <c r="Y16" i="11"/>
  <c r="Z16" i="11"/>
  <c r="AB16" i="11"/>
  <c r="AC16" i="11"/>
  <c r="AD16" i="11"/>
  <c r="V16" i="11"/>
  <c r="W15" i="11"/>
  <c r="X15" i="11"/>
  <c r="Y15" i="11"/>
  <c r="Z15" i="11"/>
  <c r="AB15" i="11"/>
  <c r="AC15" i="11"/>
  <c r="AD15" i="11"/>
  <c r="V15" i="11"/>
  <c r="W14" i="11"/>
  <c r="X14" i="11"/>
  <c r="Y14" i="11"/>
  <c r="Z14" i="11"/>
  <c r="AB14" i="11"/>
  <c r="AC14" i="11"/>
  <c r="AD14" i="11"/>
  <c r="V14" i="11"/>
  <c r="W13" i="11"/>
  <c r="X13" i="11"/>
  <c r="Y13" i="11"/>
  <c r="Z13" i="11"/>
  <c r="AB13" i="11"/>
  <c r="AC13" i="11"/>
  <c r="AD13" i="11"/>
  <c r="V13" i="11"/>
  <c r="W12" i="11"/>
  <c r="X12" i="11"/>
  <c r="Y12" i="11"/>
  <c r="Z12" i="11"/>
  <c r="AB12" i="11"/>
  <c r="AC12" i="11"/>
  <c r="AD12" i="11"/>
  <c r="V12" i="11"/>
  <c r="W11" i="11"/>
  <c r="X11" i="11"/>
  <c r="Y11" i="11"/>
  <c r="AB11" i="11"/>
  <c r="AC11" i="11"/>
  <c r="AD11" i="11"/>
  <c r="V11" i="11"/>
  <c r="W10" i="11"/>
  <c r="X10" i="11"/>
  <c r="Y10" i="11"/>
  <c r="AB10" i="11"/>
  <c r="AC10" i="11"/>
  <c r="AD10" i="11"/>
  <c r="V10" i="11"/>
  <c r="AD8" i="11"/>
  <c r="AC8" i="11"/>
  <c r="AB8" i="11"/>
  <c r="Z8" i="11"/>
  <c r="Y8" i="11"/>
  <c r="X8" i="11"/>
  <c r="W8" i="11"/>
  <c r="V8" i="11"/>
  <c r="AD6" i="11"/>
  <c r="AC6" i="11"/>
  <c r="AB6" i="11"/>
  <c r="Y6" i="11"/>
  <c r="X6" i="11"/>
  <c r="W6" i="11"/>
  <c r="V6" i="11"/>
  <c r="AD5" i="11"/>
  <c r="AB5" i="11"/>
  <c r="Y5" i="11"/>
  <c r="X5" i="11"/>
  <c r="W5" i="11"/>
  <c r="V5" i="11"/>
  <c r="AD4" i="11"/>
  <c r="AB4" i="11"/>
  <c r="Y4" i="11"/>
  <c r="X4" i="11"/>
  <c r="W4" i="11"/>
  <c r="V4" i="11"/>
</calcChain>
</file>

<file path=xl/sharedStrings.xml><?xml version="1.0" encoding="utf-8"?>
<sst xmlns="http://schemas.openxmlformats.org/spreadsheetml/2006/main" count="1444" uniqueCount="77">
  <si>
    <t>Project Stream, tributary to Upper Lake</t>
  </si>
  <si>
    <t>Date</t>
  </si>
  <si>
    <t>Julian Day</t>
  </si>
  <si>
    <t>Site</t>
  </si>
  <si>
    <t>Temp</t>
  </si>
  <si>
    <t>DO%</t>
  </si>
  <si>
    <t>DO</t>
  </si>
  <si>
    <t>pH</t>
  </si>
  <si>
    <t>Chl</t>
  </si>
  <si>
    <t>BGA PC Conc Blue-Green Algae, Phycocyanine Concentration</t>
  </si>
  <si>
    <r>
      <t>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</si>
  <si>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</t>
    </r>
  </si>
  <si>
    <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-P</t>
    </r>
  </si>
  <si>
    <t>notes</t>
  </si>
  <si>
    <t>Year</t>
  </si>
  <si>
    <t>Month</t>
  </si>
  <si>
    <t>C°</t>
  </si>
  <si>
    <t>%</t>
  </si>
  <si>
    <t>mg/L</t>
  </si>
  <si>
    <t>µg/L</t>
  </si>
  <si>
    <t>cells/mL</t>
  </si>
  <si>
    <t>S-4</t>
  </si>
  <si>
    <t>S-3</t>
  </si>
  <si>
    <t>S-1</t>
  </si>
  <si>
    <t>S-2</t>
  </si>
  <si>
    <t>S-5</t>
  </si>
  <si>
    <t>no water, dryought</t>
  </si>
  <si>
    <t>a day after heavy rain</t>
  </si>
  <si>
    <t>Secchi disk visibility</t>
  </si>
  <si>
    <t>Stony Brook Flow</t>
  </si>
  <si>
    <t>Notes</t>
  </si>
  <si>
    <t>m</t>
  </si>
  <si>
    <r>
      <t>ft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/sec</t>
    </r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</si>
  <si>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/sec</t>
    </r>
  </si>
  <si>
    <t>1 day after the Huricane Irene</t>
  </si>
  <si>
    <t>Alum treatment on Lower Lake on 8/28/2012</t>
  </si>
  <si>
    <t>After alum treatment on Lower Lake on 7/8/2014</t>
  </si>
  <si>
    <t>after dry-out flooded by rain water</t>
  </si>
  <si>
    <t xml:space="preserve">After alum treatment on Lower Lake </t>
  </si>
  <si>
    <t>After alum treatment on Lower Lake on 7/23/2013</t>
  </si>
  <si>
    <t>After alum treatment on Lower Lake on 8/12/2013</t>
  </si>
  <si>
    <t>Water level at Loower Lake was lowered by 1.5 m due to dyke area damaged by beavers</t>
  </si>
  <si>
    <t>no water, dryout</t>
  </si>
  <si>
    <t>Months</t>
  </si>
  <si>
    <t>June-Dec</t>
  </si>
  <si>
    <t>Jan-Nov</t>
  </si>
  <si>
    <t>Jan-June</t>
  </si>
  <si>
    <t>Aug-Nov</t>
  </si>
  <si>
    <t>May-Dec</t>
  </si>
  <si>
    <t>March-Nov</t>
  </si>
  <si>
    <t>July-Nov</t>
  </si>
  <si>
    <t>Jan-Dec</t>
  </si>
  <si>
    <t>April-Nov</t>
  </si>
  <si>
    <t>April-Dec</t>
  </si>
  <si>
    <t>April-Oct</t>
  </si>
  <si>
    <t>Feb-Oct</t>
  </si>
  <si>
    <t>NO3-N</t>
  </si>
  <si>
    <t>NH4-N</t>
  </si>
  <si>
    <t>PO4-P</t>
  </si>
  <si>
    <t>Oct-Nov</t>
  </si>
  <si>
    <t>March-Oct</t>
  </si>
  <si>
    <t>BGA PC Conc Blue-Green Algae, Phycocyanine Concentration (cells/mL)</t>
  </si>
  <si>
    <t>Chl (µg/L)</t>
  </si>
  <si>
    <t>DO (mg/L)</t>
  </si>
  <si>
    <t>PS</t>
  </si>
  <si>
    <t>Site 1</t>
  </si>
  <si>
    <t>UL</t>
  </si>
  <si>
    <t>Site 4</t>
  </si>
  <si>
    <t>LL</t>
  </si>
  <si>
    <t>Site 6</t>
  </si>
  <si>
    <t>Temp (oC)</t>
  </si>
  <si>
    <t>Average across sites</t>
  </si>
  <si>
    <t>1/ave NH4-N</t>
  </si>
  <si>
    <t>log</t>
  </si>
  <si>
    <t>Morgan Street</t>
  </si>
  <si>
    <t>Cathouse</t>
  </si>
  <si>
    <t>Below 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</si>
</sst>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0.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9">
    <xf numFmtId="0" fontId="0" fillId="0" borderId="0" xfId="0"/>
    <xf numFmtId="0" fontId="2" fillId="2" borderId="0" xfId="0" applyFont="1" applyFill="1"/>
    <xf numFmtId="16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/>
    <xf numFmtId="165" fontId="0" fillId="2" borderId="0" xfId="0" applyNumberFormat="1" applyFill="1"/>
    <xf numFmtId="3" fontId="0" fillId="2" borderId="0" xfId="0" applyNumberFormat="1" applyFill="1"/>
    <xf numFmtId="166" fontId="0" fillId="2" borderId="0" xfId="0" applyNumberFormat="1" applyFill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3" fontId="3" fillId="0" borderId="0" xfId="0" applyNumberFormat="1" applyFont="1" applyFill="1" applyBorder="1" applyAlignment="1">
      <alignment horizontal="left"/>
    </xf>
    <xf numFmtId="166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3" fillId="0" borderId="0" xfId="1" applyNumberFormat="1"/>
    <xf numFmtId="0" fontId="3" fillId="0" borderId="0" xfId="1"/>
    <xf numFmtId="0" fontId="1" fillId="0" borderId="0" xfId="2" applyAlignment="1">
      <alignment horizontal="center"/>
    </xf>
    <xf numFmtId="2" fontId="3" fillId="0" borderId="0" xfId="1" applyNumberFormat="1"/>
    <xf numFmtId="165" fontId="3" fillId="0" borderId="0" xfId="1" applyNumberFormat="1"/>
    <xf numFmtId="3" fontId="3" fillId="0" borderId="0" xfId="1" applyNumberFormat="1"/>
    <xf numFmtId="166" fontId="3" fillId="0" borderId="0" xfId="1" applyNumberFormat="1"/>
    <xf numFmtId="0" fontId="1" fillId="0" borderId="0" xfId="2"/>
    <xf numFmtId="164" fontId="0" fillId="0" borderId="0" xfId="0" applyNumberFormat="1"/>
    <xf numFmtId="164" fontId="3" fillId="0" borderId="0" xfId="1" applyNumberFormat="1" applyFont="1" applyBorder="1"/>
    <xf numFmtId="165" fontId="3" fillId="0" borderId="0" xfId="1" applyNumberFormat="1" applyFill="1"/>
    <xf numFmtId="164" fontId="3" fillId="0" borderId="0" xfId="1" applyNumberFormat="1" applyBorder="1"/>
    <xf numFmtId="2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0" fontId="0" fillId="0" borderId="0" xfId="0" applyBorder="1"/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165" fontId="0" fillId="0" borderId="0" xfId="0" applyNumberFormat="1" applyFill="1"/>
    <xf numFmtId="164" fontId="4" fillId="0" borderId="0" xfId="0" applyNumberFormat="1" applyFont="1" applyBorder="1"/>
    <xf numFmtId="2" fontId="0" fillId="0" borderId="0" xfId="0" applyNumberFormat="1" applyFill="1"/>
    <xf numFmtId="164" fontId="0" fillId="0" borderId="0" xfId="0" applyNumberFormat="1" applyBorder="1"/>
    <xf numFmtId="2" fontId="0" fillId="0" borderId="0" xfId="0" applyNumberFormat="1" applyBorder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0" fillId="2" borderId="0" xfId="0" applyFill="1" applyAlignment="1">
      <alignment horizontal="left"/>
    </xf>
    <xf numFmtId="164" fontId="3" fillId="2" borderId="0" xfId="1" applyNumberFormat="1" applyFill="1"/>
    <xf numFmtId="0" fontId="3" fillId="2" borderId="0" xfId="1" applyFill="1"/>
    <xf numFmtId="0" fontId="1" fillId="2" borderId="0" xfId="2" applyFill="1" applyAlignment="1">
      <alignment horizontal="center"/>
    </xf>
    <xf numFmtId="2" fontId="3" fillId="2" borderId="0" xfId="1" applyNumberFormat="1" applyFill="1"/>
    <xf numFmtId="165" fontId="3" fillId="2" borderId="0" xfId="1" applyNumberFormat="1" applyFill="1"/>
    <xf numFmtId="3" fontId="3" fillId="2" borderId="0" xfId="1" applyNumberFormat="1" applyFill="1"/>
    <xf numFmtId="166" fontId="3" fillId="2" borderId="0" xfId="1" applyNumberFormat="1" applyFill="1"/>
    <xf numFmtId="0" fontId="1" fillId="2" borderId="0" xfId="2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ave'!$B$22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5886920384951876E-2"/>
                  <c:y val="0.152704505686789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ave'!$A$23:$A$40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ave'!$B$23:$B$40</c:f>
              <c:numCache>
                <c:formatCode>General</c:formatCode>
                <c:ptCount val="18"/>
                <c:pt idx="0">
                  <c:v>10.154444444444444</c:v>
                </c:pt>
                <c:pt idx="1">
                  <c:v>11.696458333333331</c:v>
                </c:pt>
                <c:pt idx="2">
                  <c:v>16.824920634920634</c:v>
                </c:pt>
                <c:pt idx="3">
                  <c:v>12.418431372549017</c:v>
                </c:pt>
                <c:pt idx="4">
                  <c:v>15.151833333333334</c:v>
                </c:pt>
                <c:pt idx="5">
                  <c:v>12.070476190476191</c:v>
                </c:pt>
                <c:pt idx="6">
                  <c:v>15.145294117647056</c:v>
                </c:pt>
                <c:pt idx="7">
                  <c:v>14.308888888888889</c:v>
                </c:pt>
                <c:pt idx="8">
                  <c:v>13.48875</c:v>
                </c:pt>
                <c:pt idx="9">
                  <c:v>13.463333333333333</c:v>
                </c:pt>
                <c:pt idx="10">
                  <c:v>15.353809523809522</c:v>
                </c:pt>
                <c:pt idx="11">
                  <c:v>16.025151515151517</c:v>
                </c:pt>
                <c:pt idx="12">
                  <c:v>14.706666666666663</c:v>
                </c:pt>
                <c:pt idx="13">
                  <c:v>13.593708333333336</c:v>
                </c:pt>
                <c:pt idx="14">
                  <c:v>13.690111111111111</c:v>
                </c:pt>
                <c:pt idx="15">
                  <c:v>15.250428571428575</c:v>
                </c:pt>
                <c:pt idx="16">
                  <c:v>14.821022222222227</c:v>
                </c:pt>
                <c:pt idx="17">
                  <c:v>14.102571428571427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777304"/>
        <c:axId val="450774952"/>
      </c:scatterChart>
      <c:valAx>
        <c:axId val="450777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4952"/>
        <c:crosses val="autoZero"/>
        <c:crossBetween val="midCat"/>
      </c:valAx>
      <c:valAx>
        <c:axId val="45077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  <a:r>
                  <a:rPr lang="en-US" baseline="0"/>
                  <a:t> (</a:t>
                </a:r>
                <a:r>
                  <a:rPr lang="en-US" baseline="30000"/>
                  <a:t>o</a:t>
                </a:r>
                <a:r>
                  <a:rPr lang="en-US" baseline="0"/>
                  <a:t>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7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ave'!$B$22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977580927384077"/>
                  <c:y val="0.172383347914843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ave'!$A$23:$A$40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ave'!$B$23:$B$40</c:f>
              <c:numCache>
                <c:formatCode>General</c:formatCode>
                <c:ptCount val="18"/>
                <c:pt idx="0">
                  <c:v>14.740000000000002</c:v>
                </c:pt>
                <c:pt idx="1">
                  <c:v>14.131515151515151</c:v>
                </c:pt>
                <c:pt idx="2">
                  <c:v>14.826363636363636</c:v>
                </c:pt>
                <c:pt idx="3">
                  <c:v>12.271481481481482</c:v>
                </c:pt>
                <c:pt idx="4">
                  <c:v>13.955833333333336</c:v>
                </c:pt>
                <c:pt idx="5">
                  <c:v>12.463333333333335</c:v>
                </c:pt>
                <c:pt idx="6">
                  <c:v>15.12936666666667</c:v>
                </c:pt>
                <c:pt idx="7">
                  <c:v>15.421999999999999</c:v>
                </c:pt>
                <c:pt idx="8">
                  <c:v>14.673958333333333</c:v>
                </c:pt>
                <c:pt idx="9">
                  <c:v>14.498444444444443</c:v>
                </c:pt>
                <c:pt idx="10">
                  <c:v>16.80238095238095</c:v>
                </c:pt>
                <c:pt idx="11">
                  <c:v>17.680606060606056</c:v>
                </c:pt>
                <c:pt idx="12">
                  <c:v>17.281515151515155</c:v>
                </c:pt>
                <c:pt idx="13">
                  <c:v>17.259333333333338</c:v>
                </c:pt>
                <c:pt idx="14">
                  <c:v>15.670769230769235</c:v>
                </c:pt>
                <c:pt idx="15">
                  <c:v>17.141190476190477</c:v>
                </c:pt>
                <c:pt idx="16">
                  <c:v>15.578235294117647</c:v>
                </c:pt>
                <c:pt idx="17">
                  <c:v>15.590714285714286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5776"/>
        <c:axId val="556332248"/>
      </c:scatterChart>
      <c:valAx>
        <c:axId val="55633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2248"/>
        <c:crosses val="autoZero"/>
        <c:crossBetween val="midCat"/>
      </c:valAx>
      <c:valAx>
        <c:axId val="556332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  <a:r>
                  <a:rPr lang="en-US" baseline="0"/>
                  <a:t> (</a:t>
                </a:r>
                <a:r>
                  <a:rPr lang="en-US" baseline="30000"/>
                  <a:t>o</a:t>
                </a:r>
                <a:r>
                  <a:rPr lang="en-US" baseline="0"/>
                  <a:t>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5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ave'!$B$43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9922572178477692E-2"/>
                  <c:y val="0.173644648585593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ave'!$A$44:$A$61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ave'!$B$44:$B$61</c:f>
              <c:numCache>
                <c:formatCode>General</c:formatCode>
                <c:ptCount val="18"/>
                <c:pt idx="0">
                  <c:v>83.538888888888877</c:v>
                </c:pt>
                <c:pt idx="1">
                  <c:v>77.155555555555551</c:v>
                </c:pt>
                <c:pt idx="2">
                  <c:v>86.816666666666649</c:v>
                </c:pt>
                <c:pt idx="3">
                  <c:v>97.547083333333291</c:v>
                </c:pt>
                <c:pt idx="4">
                  <c:v>71.718333333333334</c:v>
                </c:pt>
                <c:pt idx="5">
                  <c:v>86.733333333333334</c:v>
                </c:pt>
                <c:pt idx="6">
                  <c:v>90.498166666666663</c:v>
                </c:pt>
                <c:pt idx="7">
                  <c:v>100.47333333333333</c:v>
                </c:pt>
                <c:pt idx="8">
                  <c:v>102.29333333333332</c:v>
                </c:pt>
                <c:pt idx="9">
                  <c:v>103.41777777777779</c:v>
                </c:pt>
                <c:pt idx="10">
                  <c:v>97.659523809523805</c:v>
                </c:pt>
                <c:pt idx="11">
                  <c:v>94.009090909090901</c:v>
                </c:pt>
                <c:pt idx="12">
                  <c:v>92.933333333333351</c:v>
                </c:pt>
                <c:pt idx="13">
                  <c:v>86.082222222222228</c:v>
                </c:pt>
                <c:pt idx="14">
                  <c:v>88.712820512820514</c:v>
                </c:pt>
                <c:pt idx="15">
                  <c:v>92.702380952380949</c:v>
                </c:pt>
                <c:pt idx="16">
                  <c:v>84.407058823529425</c:v>
                </c:pt>
                <c:pt idx="17">
                  <c:v>87.071428571428569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7344"/>
        <c:axId val="556044336"/>
      </c:scatterChart>
      <c:valAx>
        <c:axId val="55633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4336"/>
        <c:crosses val="autoZero"/>
        <c:crossBetween val="midCat"/>
      </c:valAx>
      <c:valAx>
        <c:axId val="55604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</a:t>
                </a:r>
                <a:r>
                  <a:rPr lang="en-US" baseline="0"/>
                  <a:t> Oxygen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7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ave'!$B$64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7900699912510936E-2"/>
                  <c:y val="0.173264800233304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ave'!$A$65:$A$82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ave'!$B$65:$B$82</c:f>
              <c:numCache>
                <c:formatCode>General</c:formatCode>
                <c:ptCount val="18"/>
                <c:pt idx="0">
                  <c:v>7.8049999999999997</c:v>
                </c:pt>
                <c:pt idx="2">
                  <c:v>9.6026666666666678</c:v>
                </c:pt>
                <c:pt idx="3">
                  <c:v>9.838571428571429</c:v>
                </c:pt>
                <c:pt idx="4">
                  <c:v>7.043166666666667</c:v>
                </c:pt>
                <c:pt idx="5">
                  <c:v>8.8882807017543861</c:v>
                </c:pt>
                <c:pt idx="6">
                  <c:v>8.5809999999999995</c:v>
                </c:pt>
                <c:pt idx="7">
                  <c:v>9.3288888888888888</c:v>
                </c:pt>
                <c:pt idx="8">
                  <c:v>9.6502222222222205</c:v>
                </c:pt>
                <c:pt idx="9">
                  <c:v>9.8155555555555569</c:v>
                </c:pt>
                <c:pt idx="10">
                  <c:v>8.7095238095238106</c:v>
                </c:pt>
                <c:pt idx="11">
                  <c:v>8.2266666666666666</c:v>
                </c:pt>
                <c:pt idx="12">
                  <c:v>8.461212121212121</c:v>
                </c:pt>
                <c:pt idx="13">
                  <c:v>8.3748888888888899</c:v>
                </c:pt>
                <c:pt idx="14">
                  <c:v>8.9492307692307698</c:v>
                </c:pt>
                <c:pt idx="15">
                  <c:v>9.0530952380952385</c:v>
                </c:pt>
                <c:pt idx="16">
                  <c:v>8.7417647058823515</c:v>
                </c:pt>
                <c:pt idx="17">
                  <c:v>8.7290476190476198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0416"/>
        <c:axId val="556041984"/>
      </c:scatterChart>
      <c:valAx>
        <c:axId val="556040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1984"/>
        <c:crosses val="autoZero"/>
        <c:crossBetween val="midCat"/>
      </c:valAx>
      <c:valAx>
        <c:axId val="55604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0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ave'!$B$85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2352580927384076E-2"/>
                  <c:y val="0.485694444444444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ave'!$A$86:$A$103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ave'!$B$86:$B$103</c:f>
              <c:numCache>
                <c:formatCode>General</c:formatCode>
                <c:ptCount val="18"/>
                <c:pt idx="0">
                  <c:v>7.4379999999999997</c:v>
                </c:pt>
                <c:pt idx="1">
                  <c:v>7.5560606060606057</c:v>
                </c:pt>
                <c:pt idx="2">
                  <c:v>7.4860606060606054</c:v>
                </c:pt>
                <c:pt idx="3">
                  <c:v>7.3883333333333336</c:v>
                </c:pt>
                <c:pt idx="4">
                  <c:v>7.3490000000000011</c:v>
                </c:pt>
                <c:pt idx="5">
                  <c:v>7.5218333333333334</c:v>
                </c:pt>
                <c:pt idx="6">
                  <c:v>7.9349999999999996</c:v>
                </c:pt>
                <c:pt idx="7">
                  <c:v>8.2982222222222219</c:v>
                </c:pt>
                <c:pt idx="8">
                  <c:v>8.4870833333333326</c:v>
                </c:pt>
                <c:pt idx="9">
                  <c:v>8.2188888888888894</c:v>
                </c:pt>
                <c:pt idx="10">
                  <c:v>8.5285714285714302</c:v>
                </c:pt>
                <c:pt idx="11">
                  <c:v>8.7257575757575747</c:v>
                </c:pt>
                <c:pt idx="12">
                  <c:v>8.4287878787878778</c:v>
                </c:pt>
                <c:pt idx="13">
                  <c:v>7.9528888888888893</c:v>
                </c:pt>
                <c:pt idx="14">
                  <c:v>8.3328205128205113</c:v>
                </c:pt>
                <c:pt idx="15">
                  <c:v>8.4111904761904768</c:v>
                </c:pt>
                <c:pt idx="16">
                  <c:v>8.0835294117647063</c:v>
                </c:pt>
                <c:pt idx="17">
                  <c:v>8.5576190476190472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3552"/>
        <c:axId val="556046688"/>
      </c:scatterChart>
      <c:valAx>
        <c:axId val="556043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6688"/>
        <c:crosses val="autoZero"/>
        <c:crossBetween val="midCat"/>
      </c:valAx>
      <c:valAx>
        <c:axId val="5560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3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ave'!$B$106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250328083989502"/>
                  <c:y val="0.234142242636337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ave'!$A$107:$A$124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ave'!$B$107:$B$124</c:f>
              <c:numCache>
                <c:formatCode>General</c:formatCode>
                <c:ptCount val="18"/>
                <c:pt idx="0">
                  <c:v>6.0555555555555562</c:v>
                </c:pt>
                <c:pt idx="1">
                  <c:v>6.9</c:v>
                </c:pt>
                <c:pt idx="2">
                  <c:v>6.4</c:v>
                </c:pt>
                <c:pt idx="4">
                  <c:v>3.3766666666666665</c:v>
                </c:pt>
                <c:pt idx="5">
                  <c:v>3.125</c:v>
                </c:pt>
                <c:pt idx="6">
                  <c:v>3.6350000000000002</c:v>
                </c:pt>
                <c:pt idx="7">
                  <c:v>3.4644444444444447</c:v>
                </c:pt>
                <c:pt idx="8">
                  <c:v>4.7583333333333329</c:v>
                </c:pt>
                <c:pt idx="9">
                  <c:v>4.948888888888888</c:v>
                </c:pt>
                <c:pt idx="10">
                  <c:v>4.5690476190476188</c:v>
                </c:pt>
                <c:pt idx="11">
                  <c:v>6.0242424242424244</c:v>
                </c:pt>
                <c:pt idx="12">
                  <c:v>4.4545454545454541</c:v>
                </c:pt>
                <c:pt idx="13">
                  <c:v>4.1955555555555559</c:v>
                </c:pt>
                <c:pt idx="14">
                  <c:v>3.6307692307692299</c:v>
                </c:pt>
                <c:pt idx="15">
                  <c:v>3.4833333333333334</c:v>
                </c:pt>
                <c:pt idx="16">
                  <c:v>4.1670588235294117</c:v>
                </c:pt>
                <c:pt idx="17">
                  <c:v>5.4047619047619042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2768"/>
        <c:axId val="556041200"/>
      </c:scatterChart>
      <c:valAx>
        <c:axId val="55604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1200"/>
        <c:crosses val="autoZero"/>
        <c:crossBetween val="midCat"/>
      </c:valAx>
      <c:valAx>
        <c:axId val="5560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 </a:t>
                </a:r>
                <a:r>
                  <a:rPr lang="en-US" i="1"/>
                  <a:t>a</a:t>
                </a:r>
                <a:r>
                  <a:rPr lang="en-US"/>
                  <a:t> (</a:t>
                </a:r>
                <a:r>
                  <a:rPr lang="en-US" sz="1000" b="0" i="0" u="none" strike="noStrike" baseline="0">
                    <a:effectLst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ave'!$B$127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471653543307087"/>
                  <c:y val="0.265521289005540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ave'!$A$140:$A$145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'Site 1 yearly ave'!$B$140:$B$145</c:f>
              <c:numCache>
                <c:formatCode>General</c:formatCode>
                <c:ptCount val="6"/>
                <c:pt idx="0">
                  <c:v>665.06666666666672</c:v>
                </c:pt>
                <c:pt idx="1">
                  <c:v>1156.9111111111113</c:v>
                </c:pt>
                <c:pt idx="2">
                  <c:v>918.48717948717945</c:v>
                </c:pt>
                <c:pt idx="3">
                  <c:v>1617.2142857142858</c:v>
                </c:pt>
                <c:pt idx="4">
                  <c:v>907.37254901960762</c:v>
                </c:pt>
                <c:pt idx="5">
                  <c:v>1234.2619047619048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1592"/>
        <c:axId val="556042376"/>
      </c:scatterChart>
      <c:valAx>
        <c:axId val="556041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2376"/>
        <c:crosses val="autoZero"/>
        <c:crossBetween val="midCat"/>
      </c:valAx>
      <c:valAx>
        <c:axId val="55604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 Algae (cells/mL)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1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ave'!$B$148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4392169728783906E-2"/>
                  <c:y val="-0.186178915135608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1 yearly ave'!$A$149:$A$166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ave'!$B$149:$B$166</c:f>
              <c:numCache>
                <c:formatCode>General</c:formatCode>
                <c:ptCount val="18"/>
                <c:pt idx="0">
                  <c:v>0.18373285714285714</c:v>
                </c:pt>
                <c:pt idx="1">
                  <c:v>0.25252424242424243</c:v>
                </c:pt>
                <c:pt idx="2">
                  <c:v>0.32599781742388872</c:v>
                </c:pt>
                <c:pt idx="3">
                  <c:v>0.38311742380500391</c:v>
                </c:pt>
                <c:pt idx="4">
                  <c:v>1.2599819444444447</c:v>
                </c:pt>
                <c:pt idx="5">
                  <c:v>3.0710296296296296</c:v>
                </c:pt>
                <c:pt idx="6">
                  <c:v>2.2326333333333332</c:v>
                </c:pt>
                <c:pt idx="7">
                  <c:v>1.993711111111111</c:v>
                </c:pt>
                <c:pt idx="8">
                  <c:v>1.8289583333333335</c:v>
                </c:pt>
                <c:pt idx="9">
                  <c:v>5.0055555555555555</c:v>
                </c:pt>
                <c:pt idx="10">
                  <c:v>1.4647619047619049</c:v>
                </c:pt>
                <c:pt idx="11">
                  <c:v>3.2284848484848485</c:v>
                </c:pt>
                <c:pt idx="12">
                  <c:v>1.8730303030303035</c:v>
                </c:pt>
                <c:pt idx="13">
                  <c:v>1.0483777777777776</c:v>
                </c:pt>
                <c:pt idx="14">
                  <c:v>1.47</c:v>
                </c:pt>
                <c:pt idx="15">
                  <c:v>1.0723809523809524</c:v>
                </c:pt>
                <c:pt idx="16">
                  <c:v>2.4596078431372543</c:v>
                </c:pt>
                <c:pt idx="17">
                  <c:v>2.1009523809523807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6296"/>
        <c:axId val="556043944"/>
      </c:scatterChart>
      <c:valAx>
        <c:axId val="556046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3944"/>
        <c:crosses val="autoZero"/>
        <c:crossBetween val="midCat"/>
      </c:valAx>
      <c:valAx>
        <c:axId val="55604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6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ave'!$B$169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1 yearly ave'!$A$170:$A$187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ave'!$B$170:$B$187</c:f>
              <c:numCache>
                <c:formatCode>General</c:formatCode>
                <c:ptCount val="18"/>
                <c:pt idx="0">
                  <c:v>0.25753333333333334</c:v>
                </c:pt>
                <c:pt idx="1">
                  <c:v>7.8909090909090901E-2</c:v>
                </c:pt>
                <c:pt idx="2">
                  <c:v>0.20041159110739518</c:v>
                </c:pt>
                <c:pt idx="3">
                  <c:v>0.18311828133386118</c:v>
                </c:pt>
                <c:pt idx="4">
                  <c:v>0.39288333333333336</c:v>
                </c:pt>
                <c:pt idx="5">
                  <c:v>0.65434999999999988</c:v>
                </c:pt>
                <c:pt idx="6">
                  <c:v>0.50458333333333338</c:v>
                </c:pt>
                <c:pt idx="7">
                  <c:v>0.59379999999999999</c:v>
                </c:pt>
                <c:pt idx="8">
                  <c:v>0.74437500000000001</c:v>
                </c:pt>
                <c:pt idx="9">
                  <c:v>0.43088888888888899</c:v>
                </c:pt>
                <c:pt idx="10">
                  <c:v>0.31690476190476191</c:v>
                </c:pt>
                <c:pt idx="11">
                  <c:v>0.39484848484848489</c:v>
                </c:pt>
                <c:pt idx="12">
                  <c:v>0.17636363636363639</c:v>
                </c:pt>
                <c:pt idx="13">
                  <c:v>1.0666666666666666E-2</c:v>
                </c:pt>
                <c:pt idx="14">
                  <c:v>0.13051282051282051</c:v>
                </c:pt>
                <c:pt idx="15">
                  <c:v>0.04</c:v>
                </c:pt>
                <c:pt idx="16">
                  <c:v>0.11098039215686278</c:v>
                </c:pt>
                <c:pt idx="17">
                  <c:v>8.5714285714285743E-2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040024"/>
        <c:axId val="556039632"/>
      </c:scatterChart>
      <c:valAx>
        <c:axId val="556040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39632"/>
        <c:crosses val="autoZero"/>
        <c:crossBetween val="midCat"/>
      </c:valAx>
      <c:valAx>
        <c:axId val="55603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040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1 yearly ave'!$B$190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1 yearly ave'!$A$191:$A$208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'Site 1 yearly ave'!$B$191:$B$208</c:f>
              <c:numCache>
                <c:formatCode>General</c:formatCode>
                <c:ptCount val="18"/>
                <c:pt idx="0">
                  <c:v>5.7455946936000167E-2</c:v>
                </c:pt>
                <c:pt idx="1">
                  <c:v>5.2339403332121393E-2</c:v>
                </c:pt>
                <c:pt idx="2">
                  <c:v>5.5846920906666833E-2</c:v>
                </c:pt>
                <c:pt idx="3">
                  <c:v>6.5726989166370597E-2</c:v>
                </c:pt>
                <c:pt idx="4">
                  <c:v>2.8757110181007163E-2</c:v>
                </c:pt>
                <c:pt idx="5">
                  <c:v>2.3470325424933536E-2</c:v>
                </c:pt>
                <c:pt idx="6">
                  <c:v>2.9584552990980662E-2</c:v>
                </c:pt>
                <c:pt idx="7">
                  <c:v>2.3235210291200355E-2</c:v>
                </c:pt>
                <c:pt idx="8">
                  <c:v>2.1791665437000368E-2</c:v>
                </c:pt>
                <c:pt idx="9">
                  <c:v>3.2732339482666892E-2</c:v>
                </c:pt>
                <c:pt idx="10">
                  <c:v>2.4087717654461775E-2</c:v>
                </c:pt>
                <c:pt idx="11">
                  <c:v>2.5715559798909372E-2</c:v>
                </c:pt>
                <c:pt idx="12">
                  <c:v>2.6886826765091184E-2</c:v>
                </c:pt>
                <c:pt idx="13">
                  <c:v>3.5920465770044645E-2</c:v>
                </c:pt>
                <c:pt idx="14">
                  <c:v>3.6724448449025809E-2</c:v>
                </c:pt>
                <c:pt idx="15">
                  <c:v>2.9048219707714561E-2</c:v>
                </c:pt>
                <c:pt idx="16">
                  <c:v>5.1850659283589888E-2</c:v>
                </c:pt>
                <c:pt idx="17">
                  <c:v>6.903238115884032E-2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24120"/>
        <c:axId val="557817456"/>
      </c:scatterChart>
      <c:valAx>
        <c:axId val="557824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17456"/>
        <c:crosses val="autoZero"/>
        <c:crossBetween val="midCat"/>
      </c:valAx>
      <c:valAx>
        <c:axId val="55781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 as Phosphorus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4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ave'!$B$226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'UL yearly ave'!$A$227:$A$248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ave'!$B$227:$B$248</c:f>
              <c:numCache>
                <c:formatCode>General</c:formatCode>
                <c:ptCount val="22"/>
                <c:pt idx="0">
                  <c:v>5.5187142857142858E-2</c:v>
                </c:pt>
                <c:pt idx="1">
                  <c:v>6.6572631578947369E-2</c:v>
                </c:pt>
                <c:pt idx="2">
                  <c:v>4.6183333333333333E-2</c:v>
                </c:pt>
                <c:pt idx="4">
                  <c:v>5.1438848119333622E-2</c:v>
                </c:pt>
                <c:pt idx="5">
                  <c:v>4.144461013185205E-2</c:v>
                </c:pt>
                <c:pt idx="6">
                  <c:v>6.3605903659852039E-2</c:v>
                </c:pt>
                <c:pt idx="7">
                  <c:v>7.6000752219555698E-2</c:v>
                </c:pt>
                <c:pt idx="8">
                  <c:v>3.1416641629187399E-2</c:v>
                </c:pt>
                <c:pt idx="9">
                  <c:v>2.3113501308381128E-2</c:v>
                </c:pt>
                <c:pt idx="10">
                  <c:v>2.3884258423843362E-2</c:v>
                </c:pt>
                <c:pt idx="11">
                  <c:v>2.3584534895733571E-2</c:v>
                </c:pt>
                <c:pt idx="12">
                  <c:v>2.5203809351750261E-2</c:v>
                </c:pt>
                <c:pt idx="13">
                  <c:v>2.653060289413367E-2</c:v>
                </c:pt>
                <c:pt idx="14">
                  <c:v>2.1387200609846294E-2</c:v>
                </c:pt>
                <c:pt idx="15">
                  <c:v>2.5102285101818521E-2</c:v>
                </c:pt>
                <c:pt idx="16">
                  <c:v>2.6164268925454818E-2</c:v>
                </c:pt>
                <c:pt idx="17">
                  <c:v>3.1839633557600243E-2</c:v>
                </c:pt>
                <c:pt idx="18">
                  <c:v>3.2493594753538656E-2</c:v>
                </c:pt>
                <c:pt idx="19">
                  <c:v>2.3720364015905087E-2</c:v>
                </c:pt>
                <c:pt idx="20">
                  <c:v>3.3515862628863982E-2</c:v>
                </c:pt>
                <c:pt idx="21">
                  <c:v>5.3699000675362908E-2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20200"/>
        <c:axId val="557820592"/>
      </c:scatterChart>
      <c:valAx>
        <c:axId val="557820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0592"/>
        <c:crosses val="autoZero"/>
        <c:crossBetween val="midCat"/>
      </c:valAx>
      <c:valAx>
        <c:axId val="55782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</a:t>
                </a:r>
                <a:r>
                  <a:rPr lang="en-US" baseline="0"/>
                  <a:t> as Phosphorus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0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ave'!$B$43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0144794400699918E-2"/>
                  <c:y val="-0.138775153105861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ave'!$A$44:$A$61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ave'!$B$44:$B$61</c:f>
              <c:numCache>
                <c:formatCode>General</c:formatCode>
                <c:ptCount val="18"/>
                <c:pt idx="0">
                  <c:v>87.544444444444551</c:v>
                </c:pt>
                <c:pt idx="1">
                  <c:v>93.688888888888883</c:v>
                </c:pt>
                <c:pt idx="2">
                  <c:v>87.044444444444437</c:v>
                </c:pt>
                <c:pt idx="3">
                  <c:v>124.73555555555555</c:v>
                </c:pt>
                <c:pt idx="4">
                  <c:v>87.320000000000007</c:v>
                </c:pt>
                <c:pt idx="5">
                  <c:v>119.47738095238095</c:v>
                </c:pt>
                <c:pt idx="6">
                  <c:v>111.88627450980394</c:v>
                </c:pt>
                <c:pt idx="7">
                  <c:v>102.09777777777776</c:v>
                </c:pt>
                <c:pt idx="8">
                  <c:v>109.68666666666667</c:v>
                </c:pt>
                <c:pt idx="9">
                  <c:v>109.08888888888889</c:v>
                </c:pt>
                <c:pt idx="10">
                  <c:v>98.80952380952381</c:v>
                </c:pt>
                <c:pt idx="11">
                  <c:v>103.2939393939394</c:v>
                </c:pt>
                <c:pt idx="12">
                  <c:v>97.441666666666677</c:v>
                </c:pt>
                <c:pt idx="13">
                  <c:v>90.296666666666681</c:v>
                </c:pt>
                <c:pt idx="14">
                  <c:v>88.76444444444445</c:v>
                </c:pt>
                <c:pt idx="15">
                  <c:v>89.106190476190434</c:v>
                </c:pt>
                <c:pt idx="16">
                  <c:v>88.951111111111089</c:v>
                </c:pt>
                <c:pt idx="17">
                  <c:v>85.833809523809506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779656"/>
        <c:axId val="450772600"/>
      </c:scatterChart>
      <c:valAx>
        <c:axId val="450779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2600"/>
        <c:crosses val="autoZero"/>
        <c:crossBetween val="midCat"/>
      </c:valAx>
      <c:valAx>
        <c:axId val="45077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9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ave'!$B$201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'UL yearly ave'!$A$202:$A$223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ave'!$B$202:$B$223</c:f>
              <c:numCache>
                <c:formatCode>General</c:formatCode>
                <c:ptCount val="22"/>
                <c:pt idx="2">
                  <c:v>2.933333333333334E-2</c:v>
                </c:pt>
                <c:pt idx="4">
                  <c:v>0.1565</c:v>
                </c:pt>
                <c:pt idx="5">
                  <c:v>8.4575757575757568E-2</c:v>
                </c:pt>
                <c:pt idx="6">
                  <c:v>0.19110922632217486</c:v>
                </c:pt>
                <c:pt idx="7">
                  <c:v>0.19263724559270681</c:v>
                </c:pt>
                <c:pt idx="8">
                  <c:v>0.28489999999999999</c:v>
                </c:pt>
                <c:pt idx="9">
                  <c:v>0.67782456140350877</c:v>
                </c:pt>
                <c:pt idx="10">
                  <c:v>0.42632499999999995</c:v>
                </c:pt>
                <c:pt idx="11">
                  <c:v>0.53273333333333339</c:v>
                </c:pt>
                <c:pt idx="12">
                  <c:v>0.84489583333333329</c:v>
                </c:pt>
                <c:pt idx="13">
                  <c:v>0.50816091954022991</c:v>
                </c:pt>
                <c:pt idx="14">
                  <c:v>0.17226190476190473</c:v>
                </c:pt>
                <c:pt idx="15">
                  <c:v>0.24681818181818188</c:v>
                </c:pt>
                <c:pt idx="16">
                  <c:v>0.16980392156862739</c:v>
                </c:pt>
                <c:pt idx="17">
                  <c:v>1.1333333333333334E-2</c:v>
                </c:pt>
                <c:pt idx="18">
                  <c:v>0.12615384615384614</c:v>
                </c:pt>
                <c:pt idx="19">
                  <c:v>3.9285714285714292E-2</c:v>
                </c:pt>
                <c:pt idx="20">
                  <c:v>0.10862745098039218</c:v>
                </c:pt>
                <c:pt idx="21">
                  <c:v>9.0714285714285747E-2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18240"/>
        <c:axId val="557821376"/>
      </c:scatterChart>
      <c:valAx>
        <c:axId val="557818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1376"/>
        <c:crosses val="autoZero"/>
        <c:crossBetween val="midCat"/>
      </c:valAx>
      <c:valAx>
        <c:axId val="5578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1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ave'!$B$176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2183289588801403E-2"/>
                  <c:y val="-0.22088728492271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ave'!$A$177:$A$198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ave'!$B$177:$B$198</c:f>
              <c:numCache>
                <c:formatCode>General</c:formatCode>
                <c:ptCount val="22"/>
                <c:pt idx="0">
                  <c:v>0.63785714285714279</c:v>
                </c:pt>
                <c:pt idx="1">
                  <c:v>0.22263157894736843</c:v>
                </c:pt>
                <c:pt idx="2">
                  <c:v>5.691250000000001</c:v>
                </c:pt>
                <c:pt idx="4">
                  <c:v>0.27597500000000003</c:v>
                </c:pt>
                <c:pt idx="5">
                  <c:v>0.29178787878787876</c:v>
                </c:pt>
                <c:pt idx="6">
                  <c:v>0.29079393939393944</c:v>
                </c:pt>
                <c:pt idx="7">
                  <c:v>0.3760976221890302</c:v>
                </c:pt>
                <c:pt idx="8">
                  <c:v>1.1139513888888888</c:v>
                </c:pt>
                <c:pt idx="9">
                  <c:v>2.5114551656920079</c:v>
                </c:pt>
                <c:pt idx="10">
                  <c:v>1.7479</c:v>
                </c:pt>
                <c:pt idx="11">
                  <c:v>1.7201777777777776</c:v>
                </c:pt>
                <c:pt idx="12">
                  <c:v>1.340208333333333</c:v>
                </c:pt>
                <c:pt idx="13">
                  <c:v>4.1789655172413793</c:v>
                </c:pt>
                <c:pt idx="14">
                  <c:v>1.4780952380952381</c:v>
                </c:pt>
                <c:pt idx="15">
                  <c:v>3.0013636363636356</c:v>
                </c:pt>
                <c:pt idx="16">
                  <c:v>1.8341176470588234</c:v>
                </c:pt>
                <c:pt idx="17">
                  <c:v>0.92755555555555558</c:v>
                </c:pt>
                <c:pt idx="18">
                  <c:v>1.083076923076923</c:v>
                </c:pt>
                <c:pt idx="19">
                  <c:v>0.92047619047619045</c:v>
                </c:pt>
                <c:pt idx="20">
                  <c:v>2.1247058823529414</c:v>
                </c:pt>
                <c:pt idx="21">
                  <c:v>2.155238095238095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19416"/>
        <c:axId val="557823336"/>
      </c:scatterChart>
      <c:valAx>
        <c:axId val="557819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3336"/>
        <c:crosses val="autoZero"/>
        <c:crossBetween val="midCat"/>
      </c:valAx>
      <c:valAx>
        <c:axId val="55782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19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ave'!$B$151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2192475940507437"/>
                  <c:y val="0.1666666666666666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ave'!$A$168:$A$173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'UL yearly ave'!$B$168:$B$173</c:f>
              <c:numCache>
                <c:formatCode>General</c:formatCode>
                <c:ptCount val="6"/>
                <c:pt idx="0">
                  <c:v>1318.0666666666668</c:v>
                </c:pt>
                <c:pt idx="1">
                  <c:v>1301.1145833333335</c:v>
                </c:pt>
                <c:pt idx="2">
                  <c:v>2130.3076923076924</c:v>
                </c:pt>
                <c:pt idx="3">
                  <c:v>2461.6049382716051</c:v>
                </c:pt>
                <c:pt idx="4">
                  <c:v>3682.6764705882356</c:v>
                </c:pt>
                <c:pt idx="5">
                  <c:v>3434.4285714285725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20984"/>
        <c:axId val="557821768"/>
      </c:scatterChart>
      <c:valAx>
        <c:axId val="557820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1768"/>
        <c:crosses val="autoZero"/>
        <c:crossBetween val="midCat"/>
      </c:valAx>
      <c:valAx>
        <c:axId val="557821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</a:t>
                </a:r>
                <a:r>
                  <a:rPr lang="en-US" baseline="0"/>
                  <a:t> Algae (cells/mL)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0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ave'!$B$126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689195100612424E-2"/>
                  <c:y val="0.23645559930008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ave'!$A$127:$A$148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ave'!$B$127:$B$148</c:f>
              <c:numCache>
                <c:formatCode>General</c:formatCode>
                <c:ptCount val="22"/>
                <c:pt idx="4">
                  <c:v>8.4916666666666671</c:v>
                </c:pt>
                <c:pt idx="5">
                  <c:v>10.654545454545454</c:v>
                </c:pt>
                <c:pt idx="8">
                  <c:v>6.4766666666666683</c:v>
                </c:pt>
                <c:pt idx="9">
                  <c:v>6.877456140350878</c:v>
                </c:pt>
                <c:pt idx="10">
                  <c:v>5.482499999999999</c:v>
                </c:pt>
                <c:pt idx="11">
                  <c:v>5.6622222222222236</c:v>
                </c:pt>
                <c:pt idx="12">
                  <c:v>6.2885416666666663</c:v>
                </c:pt>
                <c:pt idx="13">
                  <c:v>5.8022988505747124</c:v>
                </c:pt>
                <c:pt idx="14">
                  <c:v>10.247619047619049</c:v>
                </c:pt>
                <c:pt idx="15">
                  <c:v>7.0121212121212126</c:v>
                </c:pt>
                <c:pt idx="16">
                  <c:v>9.7924242424242411</c:v>
                </c:pt>
                <c:pt idx="17">
                  <c:v>5.651041666666667</c:v>
                </c:pt>
                <c:pt idx="18">
                  <c:v>7.5038461538461538</c:v>
                </c:pt>
                <c:pt idx="19">
                  <c:v>6.8320987654320993</c:v>
                </c:pt>
                <c:pt idx="20">
                  <c:v>8.02470588235294</c:v>
                </c:pt>
                <c:pt idx="21">
                  <c:v>7.1380952380952385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18632"/>
        <c:axId val="557824512"/>
      </c:scatterChart>
      <c:valAx>
        <c:axId val="557818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4512"/>
        <c:crosses val="autoZero"/>
        <c:crossBetween val="midCat"/>
      </c:valAx>
      <c:valAx>
        <c:axId val="55782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 </a:t>
                </a:r>
                <a:r>
                  <a:rPr lang="en-US" i="1"/>
                  <a:t>a</a:t>
                </a:r>
                <a:r>
                  <a:rPr lang="en-US"/>
                  <a:t> (</a:t>
                </a:r>
                <a:r>
                  <a:rPr lang="en-US" sz="1000" b="0" i="0" u="none" strike="noStrike" baseline="0">
                    <a:effectLst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18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ave'!$B$101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0003062117235351E-2"/>
                  <c:y val="0.159406897054534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ave'!$A$102:$A$123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ave'!$B$102:$B$123</c:f>
              <c:numCache>
                <c:formatCode>General</c:formatCode>
                <c:ptCount val="22"/>
                <c:pt idx="0">
                  <c:v>7.2750000000000021</c:v>
                </c:pt>
                <c:pt idx="1">
                  <c:v>7.5236842105263149</c:v>
                </c:pt>
                <c:pt idx="2">
                  <c:v>7.1433333333333344</c:v>
                </c:pt>
                <c:pt idx="4">
                  <c:v>7.8625000000000007</c:v>
                </c:pt>
                <c:pt idx="5">
                  <c:v>7.8663636363636362</c:v>
                </c:pt>
                <c:pt idx="6">
                  <c:v>7.8315151515151511</c:v>
                </c:pt>
                <c:pt idx="7">
                  <c:v>7.6080952380952391</c:v>
                </c:pt>
                <c:pt idx="8">
                  <c:v>7.6036666666666672</c:v>
                </c:pt>
                <c:pt idx="9">
                  <c:v>7.6820175438596481</c:v>
                </c:pt>
                <c:pt idx="10">
                  <c:v>7.8323684210526299</c:v>
                </c:pt>
                <c:pt idx="11">
                  <c:v>8.288000000000002</c:v>
                </c:pt>
                <c:pt idx="12">
                  <c:v>8.2966666666666651</c:v>
                </c:pt>
                <c:pt idx="13">
                  <c:v>8.0081159420289847</c:v>
                </c:pt>
                <c:pt idx="14">
                  <c:v>8.3291666666666639</c:v>
                </c:pt>
                <c:pt idx="15">
                  <c:v>8.6277272727272738</c:v>
                </c:pt>
                <c:pt idx="16">
                  <c:v>8.2231818181818159</c:v>
                </c:pt>
                <c:pt idx="17">
                  <c:v>7.8173958333333333</c:v>
                </c:pt>
                <c:pt idx="18">
                  <c:v>8.2434615384615384</c:v>
                </c:pt>
                <c:pt idx="19">
                  <c:v>8.2972839506172864</c:v>
                </c:pt>
                <c:pt idx="20">
                  <c:v>8.2338235294117652</c:v>
                </c:pt>
                <c:pt idx="21">
                  <c:v>8.470595238095239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824904"/>
        <c:axId val="557819024"/>
      </c:scatterChart>
      <c:valAx>
        <c:axId val="557824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19024"/>
        <c:crosses val="autoZero"/>
        <c:crossBetween val="midCat"/>
      </c:valAx>
      <c:valAx>
        <c:axId val="55781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824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ave'!$B$76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0780839895013121E-2"/>
                  <c:y val="0.190967847769028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ave'!$A$77:$A$98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ave'!$B$77:$B$98</c:f>
              <c:numCache>
                <c:formatCode>General</c:formatCode>
                <c:ptCount val="22"/>
                <c:pt idx="0">
                  <c:v>10.752083333333333</c:v>
                </c:pt>
                <c:pt idx="1">
                  <c:v>9.7552631578947349</c:v>
                </c:pt>
                <c:pt idx="2">
                  <c:v>7.6200000000000019</c:v>
                </c:pt>
                <c:pt idx="4">
                  <c:v>8.5650000000000013</c:v>
                </c:pt>
                <c:pt idx="6">
                  <c:v>11.321333333333335</c:v>
                </c:pt>
                <c:pt idx="7">
                  <c:v>9.7961111111111112</c:v>
                </c:pt>
                <c:pt idx="8">
                  <c:v>8.5226666666666659</c:v>
                </c:pt>
                <c:pt idx="9">
                  <c:v>9.7815238095238062</c:v>
                </c:pt>
                <c:pt idx="10">
                  <c:v>9.1297083333333351</c:v>
                </c:pt>
                <c:pt idx="11">
                  <c:v>8.6241111111111124</c:v>
                </c:pt>
                <c:pt idx="12">
                  <c:v>9.0084444444444447</c:v>
                </c:pt>
                <c:pt idx="13">
                  <c:v>9.0948809523809508</c:v>
                </c:pt>
                <c:pt idx="14">
                  <c:v>7.9260714285714275</c:v>
                </c:pt>
                <c:pt idx="15">
                  <c:v>7.6906060606060604</c:v>
                </c:pt>
                <c:pt idx="16">
                  <c:v>7.1825757575757567</c:v>
                </c:pt>
                <c:pt idx="17">
                  <c:v>8.2945833333333336</c:v>
                </c:pt>
                <c:pt idx="18">
                  <c:v>8.5825641025641026</c:v>
                </c:pt>
                <c:pt idx="19">
                  <c:v>8.5869135802469145</c:v>
                </c:pt>
                <c:pt idx="20">
                  <c:v>8.9265686274509797</c:v>
                </c:pt>
                <c:pt idx="21">
                  <c:v>8.02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3608"/>
        <c:axId val="558171648"/>
      </c:scatterChart>
      <c:valAx>
        <c:axId val="558173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1648"/>
        <c:crosses val="autoZero"/>
        <c:crossBetween val="midCat"/>
      </c:valAx>
      <c:valAx>
        <c:axId val="55817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</a:t>
                </a:r>
                <a:r>
                  <a:rPr lang="en-US" baseline="0"/>
                  <a:t>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3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ave'!$B$51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9514216972878397E-2"/>
                  <c:y val="0.144802055993000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ave'!$A$52:$A$73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ave'!$B$52:$B$73</c:f>
              <c:numCache>
                <c:formatCode>General</c:formatCode>
                <c:ptCount val="22"/>
                <c:pt idx="0">
                  <c:v>93.583333333333329</c:v>
                </c:pt>
                <c:pt idx="1">
                  <c:v>96.071428571428569</c:v>
                </c:pt>
                <c:pt idx="2">
                  <c:v>61.633333333333326</c:v>
                </c:pt>
                <c:pt idx="4">
                  <c:v>95.750000000000057</c:v>
                </c:pt>
                <c:pt idx="5">
                  <c:v>85.005555555555546</c:v>
                </c:pt>
                <c:pt idx="6">
                  <c:v>113.66060606060609</c:v>
                </c:pt>
                <c:pt idx="7">
                  <c:v>101.53333333333333</c:v>
                </c:pt>
                <c:pt idx="8">
                  <c:v>91.956666666666649</c:v>
                </c:pt>
                <c:pt idx="9">
                  <c:v>99.721052631578942</c:v>
                </c:pt>
                <c:pt idx="10">
                  <c:v>98.448333333333309</c:v>
                </c:pt>
                <c:pt idx="11">
                  <c:v>93.217777777777783</c:v>
                </c:pt>
                <c:pt idx="12">
                  <c:v>97.375555555555536</c:v>
                </c:pt>
                <c:pt idx="13">
                  <c:v>98.997701149425296</c:v>
                </c:pt>
                <c:pt idx="14">
                  <c:v>92.229761904761887</c:v>
                </c:pt>
                <c:pt idx="15">
                  <c:v>88.925757575757558</c:v>
                </c:pt>
                <c:pt idx="16">
                  <c:v>80.842424242424272</c:v>
                </c:pt>
                <c:pt idx="17">
                  <c:v>83.590624999999989</c:v>
                </c:pt>
                <c:pt idx="18">
                  <c:v>86.873076923076937</c:v>
                </c:pt>
                <c:pt idx="19">
                  <c:v>90.077777777777769</c:v>
                </c:pt>
                <c:pt idx="20">
                  <c:v>84.414215686274531</c:v>
                </c:pt>
                <c:pt idx="21">
                  <c:v>83.395238095238071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7136"/>
        <c:axId val="558175960"/>
      </c:scatterChart>
      <c:valAx>
        <c:axId val="558177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5960"/>
        <c:crosses val="autoZero"/>
        <c:crossBetween val="midCat"/>
      </c:valAx>
      <c:valAx>
        <c:axId val="55817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7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'UL yearly ave'!$B$26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05586176727909"/>
                  <c:y val="0.152361111111111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'UL yearly ave'!$A$27:$A$48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'UL yearly ave'!$B$27:$B$48</c:f>
              <c:numCache>
                <c:formatCode>General</c:formatCode>
                <c:ptCount val="22"/>
                <c:pt idx="0">
                  <c:v>9.8854166666666661</c:v>
                </c:pt>
                <c:pt idx="1">
                  <c:v>12.75</c:v>
                </c:pt>
                <c:pt idx="2">
                  <c:v>10.4825</c:v>
                </c:pt>
                <c:pt idx="4">
                  <c:v>14.905416666666667</c:v>
                </c:pt>
                <c:pt idx="5">
                  <c:v>15.6</c:v>
                </c:pt>
                <c:pt idx="6">
                  <c:v>17.49878787878788</c:v>
                </c:pt>
                <c:pt idx="7">
                  <c:v>12.288333333333332</c:v>
                </c:pt>
                <c:pt idx="8">
                  <c:v>15.345999999999998</c:v>
                </c:pt>
                <c:pt idx="9">
                  <c:v>13.741491228070174</c:v>
                </c:pt>
                <c:pt idx="10">
                  <c:v>16.084775000000004</c:v>
                </c:pt>
                <c:pt idx="11">
                  <c:v>15.782111111111108</c:v>
                </c:pt>
                <c:pt idx="12">
                  <c:v>15.731249999999996</c:v>
                </c:pt>
                <c:pt idx="13">
                  <c:v>15.306206896551727</c:v>
                </c:pt>
                <c:pt idx="14">
                  <c:v>18.352976190476191</c:v>
                </c:pt>
                <c:pt idx="15">
                  <c:v>18.291515151515153</c:v>
                </c:pt>
                <c:pt idx="16">
                  <c:v>18.580757575757577</c:v>
                </c:pt>
                <c:pt idx="17">
                  <c:v>16.788020833333338</c:v>
                </c:pt>
                <c:pt idx="18">
                  <c:v>16.457820512820511</c:v>
                </c:pt>
                <c:pt idx="19">
                  <c:v>18.017283950617283</c:v>
                </c:pt>
                <c:pt idx="20">
                  <c:v>17.428235294117641</c:v>
                </c:pt>
                <c:pt idx="21">
                  <c:v>17.210238095238093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6352"/>
        <c:axId val="558172824"/>
      </c:scatterChart>
      <c:valAx>
        <c:axId val="55817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2824"/>
        <c:crosses val="autoZero"/>
        <c:crossBetween val="midCat"/>
      </c:valAx>
      <c:valAx>
        <c:axId val="55817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6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ave'!$B$226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1661417322834643E-2"/>
                  <c:y val="-0.434488188976377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ave'!$A$227:$A$248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ave'!$B$227:$B$248</c:f>
              <c:numCache>
                <c:formatCode>General</c:formatCode>
                <c:ptCount val="22"/>
                <c:pt idx="0">
                  <c:v>8.0246153846153856E-2</c:v>
                </c:pt>
                <c:pt idx="1">
                  <c:v>5.8851578947368442E-2</c:v>
                </c:pt>
                <c:pt idx="2">
                  <c:v>4.3466666666666674E-2</c:v>
                </c:pt>
                <c:pt idx="4">
                  <c:v>5.4992048390000207E-2</c:v>
                </c:pt>
                <c:pt idx="5">
                  <c:v>4.008858288739417E-2</c:v>
                </c:pt>
                <c:pt idx="6">
                  <c:v>4.8845897885185396E-2</c:v>
                </c:pt>
                <c:pt idx="7">
                  <c:v>8.0748913193481708E-2</c:v>
                </c:pt>
                <c:pt idx="8">
                  <c:v>2.7074934554045017E-2</c:v>
                </c:pt>
                <c:pt idx="9">
                  <c:v>2.5199858039438906E-2</c:v>
                </c:pt>
                <c:pt idx="10">
                  <c:v>2.4478079466666958E-2</c:v>
                </c:pt>
                <c:pt idx="11">
                  <c:v>2.2975733242667072E-2</c:v>
                </c:pt>
                <c:pt idx="12">
                  <c:v>2.5001789719000189E-2</c:v>
                </c:pt>
                <c:pt idx="13">
                  <c:v>2.777495258773361E-2</c:v>
                </c:pt>
                <c:pt idx="14">
                  <c:v>2.2677462969846431E-2</c:v>
                </c:pt>
                <c:pt idx="15">
                  <c:v>2.3629162525454803E-2</c:v>
                </c:pt>
                <c:pt idx="16">
                  <c:v>2.304811180218206E-2</c:v>
                </c:pt>
                <c:pt idx="17">
                  <c:v>3.5426770558666901E-2</c:v>
                </c:pt>
                <c:pt idx="18">
                  <c:v>3.5545577915077134E-2</c:v>
                </c:pt>
                <c:pt idx="19">
                  <c:v>2.5331105286476429E-2</c:v>
                </c:pt>
                <c:pt idx="20">
                  <c:v>3.4445910676168763E-2</c:v>
                </c:pt>
                <c:pt idx="21">
                  <c:v>6.19687255042322E-2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7528"/>
        <c:axId val="558170080"/>
      </c:scatterChart>
      <c:valAx>
        <c:axId val="558177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0080"/>
        <c:crosses val="autoZero"/>
        <c:crossBetween val="midCat"/>
      </c:valAx>
      <c:valAx>
        <c:axId val="55817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 as Phosphorus</a:t>
                </a:r>
                <a:r>
                  <a:rPr lang="en-US" baseline="0"/>
                  <a:t>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7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ave'!$B$201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4 yearly ave'!$A$202:$A$223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ave'!$B$202:$B$223</c:f>
              <c:numCache>
                <c:formatCode>General</c:formatCode>
                <c:ptCount val="22"/>
                <c:pt idx="2">
                  <c:v>2.5666666666666671E-2</c:v>
                </c:pt>
                <c:pt idx="4">
                  <c:v>0.14877777777777779</c:v>
                </c:pt>
                <c:pt idx="5">
                  <c:v>7.2545454545454552E-2</c:v>
                </c:pt>
                <c:pt idx="6">
                  <c:v>0.20079297188011613</c:v>
                </c:pt>
                <c:pt idx="7">
                  <c:v>0.19379868374705123</c:v>
                </c:pt>
                <c:pt idx="8">
                  <c:v>0.55323333333333335</c:v>
                </c:pt>
                <c:pt idx="9">
                  <c:v>0.69596491228070168</c:v>
                </c:pt>
                <c:pt idx="10">
                  <c:v>0.50733333333333341</c:v>
                </c:pt>
                <c:pt idx="11">
                  <c:v>0.50646666666666662</c:v>
                </c:pt>
                <c:pt idx="12">
                  <c:v>0.77249999999999996</c:v>
                </c:pt>
                <c:pt idx="13">
                  <c:v>0.64808888888888883</c:v>
                </c:pt>
                <c:pt idx="14">
                  <c:v>0.17452380952380953</c:v>
                </c:pt>
                <c:pt idx="15">
                  <c:v>0.30545454545454542</c:v>
                </c:pt>
                <c:pt idx="16">
                  <c:v>0.15575757575757576</c:v>
                </c:pt>
                <c:pt idx="17">
                  <c:v>1.0666666666666666E-2</c:v>
                </c:pt>
                <c:pt idx="18">
                  <c:v>0.12717948717948716</c:v>
                </c:pt>
                <c:pt idx="19">
                  <c:v>3.9642857142857146E-2</c:v>
                </c:pt>
                <c:pt idx="20">
                  <c:v>0.1133333333333334</c:v>
                </c:pt>
                <c:pt idx="21">
                  <c:v>9.0476190476190502E-2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0864"/>
        <c:axId val="558172432"/>
      </c:scatterChart>
      <c:valAx>
        <c:axId val="55817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2432"/>
        <c:crosses val="autoZero"/>
        <c:crossBetween val="midCat"/>
      </c:valAx>
      <c:valAx>
        <c:axId val="55817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0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ave'!$B$64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1664698162729652E-2"/>
                  <c:y val="0.156948089822105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ave'!$A$65:$A$82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ave'!$B$65:$B$82</c:f>
              <c:numCache>
                <c:formatCode>General</c:formatCode>
                <c:ptCount val="18"/>
                <c:pt idx="0">
                  <c:v>7.2716666666666665</c:v>
                </c:pt>
                <c:pt idx="2">
                  <c:v>9.516333333333332</c:v>
                </c:pt>
                <c:pt idx="3">
                  <c:v>12.960666666666667</c:v>
                </c:pt>
                <c:pt idx="4">
                  <c:v>7.2433333333333323</c:v>
                </c:pt>
                <c:pt idx="5">
                  <c:v>10.849166666666671</c:v>
                </c:pt>
                <c:pt idx="6">
                  <c:v>9.6186274509803908</c:v>
                </c:pt>
                <c:pt idx="7">
                  <c:v>8.8133333333333326</c:v>
                </c:pt>
                <c:pt idx="8">
                  <c:v>9.7560416666666665</c:v>
                </c:pt>
                <c:pt idx="9">
                  <c:v>9.8333333333333339</c:v>
                </c:pt>
                <c:pt idx="10">
                  <c:v>8.288095238095238</c:v>
                </c:pt>
                <c:pt idx="11">
                  <c:v>8.5203030303030296</c:v>
                </c:pt>
                <c:pt idx="12">
                  <c:v>9.16</c:v>
                </c:pt>
                <c:pt idx="13">
                  <c:v>9.5212500000000038</c:v>
                </c:pt>
                <c:pt idx="14">
                  <c:v>9.3309444444444445</c:v>
                </c:pt>
                <c:pt idx="15">
                  <c:v>9.0499523809523836</c:v>
                </c:pt>
                <c:pt idx="16">
                  <c:v>9.134177777777774</c:v>
                </c:pt>
                <c:pt idx="17">
                  <c:v>8.892571428571431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773776"/>
        <c:axId val="450775344"/>
      </c:scatterChart>
      <c:valAx>
        <c:axId val="450773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5344"/>
        <c:crosses val="autoZero"/>
        <c:crossBetween val="midCat"/>
      </c:valAx>
      <c:valAx>
        <c:axId val="45077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ave'!$B$176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2738845144356958E-2"/>
                  <c:y val="-0.140838801399825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ave'!$A$177:$A$198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ave'!$B$177:$B$198</c:f>
              <c:numCache>
                <c:formatCode>General</c:formatCode>
                <c:ptCount val="22"/>
                <c:pt idx="0">
                  <c:v>0.50153846153846149</c:v>
                </c:pt>
                <c:pt idx="1">
                  <c:v>0.22052631578947365</c:v>
                </c:pt>
                <c:pt idx="2">
                  <c:v>4.8239999999999998</c:v>
                </c:pt>
                <c:pt idx="4">
                  <c:v>0.21891250000000001</c:v>
                </c:pt>
                <c:pt idx="5">
                  <c:v>0.29836666666666667</c:v>
                </c:pt>
                <c:pt idx="6">
                  <c:v>0.30457878787878789</c:v>
                </c:pt>
                <c:pt idx="7">
                  <c:v>0.3871496543852686</c:v>
                </c:pt>
                <c:pt idx="8">
                  <c:v>1.5448727777777778</c:v>
                </c:pt>
                <c:pt idx="9">
                  <c:v>2.6415555555555552</c:v>
                </c:pt>
                <c:pt idx="10">
                  <c:v>2.1970000000000001</c:v>
                </c:pt>
                <c:pt idx="11">
                  <c:v>1.7388022222222219</c:v>
                </c:pt>
                <c:pt idx="12">
                  <c:v>1.2866666666666668</c:v>
                </c:pt>
                <c:pt idx="13">
                  <c:v>3.8815555555555563</c:v>
                </c:pt>
                <c:pt idx="14">
                  <c:v>1.5157142857142856</c:v>
                </c:pt>
                <c:pt idx="15">
                  <c:v>2.9309090909090911</c:v>
                </c:pt>
                <c:pt idx="16">
                  <c:v>1.6700000000000002</c:v>
                </c:pt>
                <c:pt idx="17">
                  <c:v>0.91711111111111121</c:v>
                </c:pt>
                <c:pt idx="18">
                  <c:v>1.1335897435897437</c:v>
                </c:pt>
                <c:pt idx="19">
                  <c:v>0.90309523809523806</c:v>
                </c:pt>
                <c:pt idx="20">
                  <c:v>2.0913725490196078</c:v>
                </c:pt>
                <c:pt idx="21">
                  <c:v>2.4166190476190472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3216"/>
        <c:axId val="558171256"/>
      </c:scatterChart>
      <c:valAx>
        <c:axId val="558173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1256"/>
        <c:crosses val="autoZero"/>
        <c:crossBetween val="midCat"/>
      </c:valAx>
      <c:valAx>
        <c:axId val="55817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3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ave'!$B$151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138320209973753E-2"/>
                  <c:y val="-0.116516477107028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ave'!$A$168:$A$173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'Site 4 yearly ave'!$B$168:$B$173</c:f>
              <c:numCache>
                <c:formatCode>General</c:formatCode>
                <c:ptCount val="6"/>
                <c:pt idx="0">
                  <c:v>863.86666666666656</c:v>
                </c:pt>
                <c:pt idx="1">
                  <c:v>803.45098039215691</c:v>
                </c:pt>
                <c:pt idx="2">
                  <c:v>1353.153846153846</c:v>
                </c:pt>
                <c:pt idx="3">
                  <c:v>1602.7619047619046</c:v>
                </c:pt>
                <c:pt idx="4">
                  <c:v>4738.9607843137255</c:v>
                </c:pt>
                <c:pt idx="5">
                  <c:v>1728.214285714286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174784"/>
        <c:axId val="559249248"/>
      </c:scatterChart>
      <c:valAx>
        <c:axId val="55817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9248"/>
        <c:crosses val="autoZero"/>
        <c:crossBetween val="midCat"/>
      </c:valAx>
      <c:valAx>
        <c:axId val="5592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</a:t>
                </a:r>
                <a:r>
                  <a:rPr lang="en-US" baseline="0"/>
                  <a:t> Algae (cells/mL)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17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ave'!$B$126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1225284339457569E-2"/>
                  <c:y val="0.1965748031496062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ave'!$A$127:$A$148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ave'!$B$127:$B$148</c:f>
              <c:numCache>
                <c:formatCode>General</c:formatCode>
                <c:ptCount val="22"/>
                <c:pt idx="4">
                  <c:v>8.1374999999999993</c:v>
                </c:pt>
                <c:pt idx="5">
                  <c:v>10.372727272727273</c:v>
                </c:pt>
                <c:pt idx="8">
                  <c:v>4.3566666666666674</c:v>
                </c:pt>
                <c:pt idx="9">
                  <c:v>4.7333333333333316</c:v>
                </c:pt>
                <c:pt idx="10">
                  <c:v>3.916666666666667</c:v>
                </c:pt>
                <c:pt idx="11">
                  <c:v>3.8711111111111105</c:v>
                </c:pt>
                <c:pt idx="12">
                  <c:v>5.2270833333333329</c:v>
                </c:pt>
                <c:pt idx="13">
                  <c:v>5.804444444444445</c:v>
                </c:pt>
                <c:pt idx="14">
                  <c:v>5.5928571428571425</c:v>
                </c:pt>
                <c:pt idx="15">
                  <c:v>6.172727272727272</c:v>
                </c:pt>
                <c:pt idx="16">
                  <c:v>5.624242424242424</c:v>
                </c:pt>
                <c:pt idx="17">
                  <c:v>4.3176470588235292</c:v>
                </c:pt>
                <c:pt idx="18">
                  <c:v>5.4974358974358974</c:v>
                </c:pt>
                <c:pt idx="19">
                  <c:v>4.3261904761904768</c:v>
                </c:pt>
                <c:pt idx="20">
                  <c:v>5.79843137254902</c:v>
                </c:pt>
                <c:pt idx="21">
                  <c:v>5.6190476190476195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45720"/>
        <c:axId val="559243760"/>
      </c:scatterChart>
      <c:valAx>
        <c:axId val="559245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3760"/>
        <c:crosses val="autoZero"/>
        <c:crossBetween val="midCat"/>
      </c:valAx>
      <c:valAx>
        <c:axId val="55924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Chlorophylll</a:t>
                </a:r>
                <a:r>
                  <a:rPr lang="en-US" i="1"/>
                  <a:t> a </a:t>
                </a:r>
                <a:r>
                  <a:rPr lang="en-US"/>
                  <a:t>(µg/L)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5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ave'!$B$101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370953630796149E-2"/>
                  <c:y val="0.351205526392534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ave'!$A$102:$A$123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ave'!$B$102:$B$123</c:f>
              <c:numCache>
                <c:formatCode>General</c:formatCode>
                <c:ptCount val="22"/>
                <c:pt idx="0">
                  <c:v>7.5000000000000009</c:v>
                </c:pt>
                <c:pt idx="1">
                  <c:v>7.7263157894736851</c:v>
                </c:pt>
                <c:pt idx="2">
                  <c:v>7.3883333333333345</c:v>
                </c:pt>
                <c:pt idx="4">
                  <c:v>8.0500000000000007</c:v>
                </c:pt>
                <c:pt idx="5">
                  <c:v>7.9460606060606045</c:v>
                </c:pt>
                <c:pt idx="6">
                  <c:v>7.7833333333333323</c:v>
                </c:pt>
                <c:pt idx="7">
                  <c:v>7.4952380952380953</c:v>
                </c:pt>
                <c:pt idx="8">
                  <c:v>7.7143333333333315</c:v>
                </c:pt>
                <c:pt idx="9">
                  <c:v>7.7412962962962961</c:v>
                </c:pt>
                <c:pt idx="10">
                  <c:v>7.9601666666666659</c:v>
                </c:pt>
                <c:pt idx="11">
                  <c:v>8.2666666666666675</c:v>
                </c:pt>
                <c:pt idx="12">
                  <c:v>8.3068749999999998</c:v>
                </c:pt>
                <c:pt idx="13">
                  <c:v>8.2556944444444458</c:v>
                </c:pt>
                <c:pt idx="14">
                  <c:v>8.6035714285714295</c:v>
                </c:pt>
                <c:pt idx="15">
                  <c:v>8.6015151515151498</c:v>
                </c:pt>
                <c:pt idx="16">
                  <c:v>8.3875757575757586</c:v>
                </c:pt>
                <c:pt idx="17">
                  <c:v>7.8476470588235294</c:v>
                </c:pt>
                <c:pt idx="18">
                  <c:v>8.2356410256410264</c:v>
                </c:pt>
                <c:pt idx="19">
                  <c:v>8.2464285714285719</c:v>
                </c:pt>
                <c:pt idx="20">
                  <c:v>8.1158823529411759</c:v>
                </c:pt>
                <c:pt idx="21">
                  <c:v>8.4142857142857146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48856"/>
        <c:axId val="559250424"/>
      </c:scatterChart>
      <c:valAx>
        <c:axId val="559248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50424"/>
        <c:crosses val="autoZero"/>
        <c:crossBetween val="midCat"/>
      </c:valAx>
      <c:valAx>
        <c:axId val="559250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8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ave'!$B$76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0030621172353456E-3"/>
                  <c:y val="8.1332750072907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ave'!$A$77:$A$98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ave'!$B$77:$B$98</c:f>
              <c:numCache>
                <c:formatCode>General</c:formatCode>
                <c:ptCount val="22"/>
                <c:pt idx="0">
                  <c:v>11.584615384615384</c:v>
                </c:pt>
                <c:pt idx="1">
                  <c:v>10.268421052631581</c:v>
                </c:pt>
                <c:pt idx="2">
                  <c:v>9.1180000000000003</c:v>
                </c:pt>
                <c:pt idx="4">
                  <c:v>10.040555555555555</c:v>
                </c:pt>
                <c:pt idx="6">
                  <c:v>9.23</c:v>
                </c:pt>
                <c:pt idx="7">
                  <c:v>11.411111111111111</c:v>
                </c:pt>
                <c:pt idx="8">
                  <c:v>8.7023333333333337</c:v>
                </c:pt>
                <c:pt idx="9">
                  <c:v>11.283137254901959</c:v>
                </c:pt>
                <c:pt idx="10">
                  <c:v>10.047666666666668</c:v>
                </c:pt>
                <c:pt idx="11">
                  <c:v>9.924666666666667</c:v>
                </c:pt>
                <c:pt idx="12">
                  <c:v>10.373333333333335</c:v>
                </c:pt>
                <c:pt idx="13">
                  <c:v>10.638444444444445</c:v>
                </c:pt>
                <c:pt idx="14">
                  <c:v>9.1547619047619033</c:v>
                </c:pt>
                <c:pt idx="15">
                  <c:v>8.9057575757575744</c:v>
                </c:pt>
                <c:pt idx="16">
                  <c:v>8.6912121212121214</c:v>
                </c:pt>
                <c:pt idx="17">
                  <c:v>9.8233333333333341</c:v>
                </c:pt>
                <c:pt idx="18">
                  <c:v>9.6956410256410255</c:v>
                </c:pt>
                <c:pt idx="19">
                  <c:v>9.293333333333333</c:v>
                </c:pt>
                <c:pt idx="20">
                  <c:v>9.3464705882352934</c:v>
                </c:pt>
                <c:pt idx="21">
                  <c:v>9.4535714285714274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49640"/>
        <c:axId val="559250032"/>
      </c:scatterChart>
      <c:valAx>
        <c:axId val="559249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50032"/>
        <c:crosses val="autoZero"/>
        <c:crossBetween val="midCat"/>
      </c:valAx>
      <c:valAx>
        <c:axId val="55925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</a:t>
                </a:r>
                <a:r>
                  <a:rPr lang="en-US" baseline="0"/>
                  <a:t>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9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ave'!$B$51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551421697287839E-2"/>
                  <c:y val="0.197089895013123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ave'!$A$52:$A$73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ave'!$B$52:$B$73</c:f>
              <c:numCache>
                <c:formatCode>General</c:formatCode>
                <c:ptCount val="22"/>
                <c:pt idx="0">
                  <c:v>103.38461538461539</c:v>
                </c:pt>
                <c:pt idx="1">
                  <c:v>99.142857142857139</c:v>
                </c:pt>
                <c:pt idx="2">
                  <c:v>70.399999999999991</c:v>
                </c:pt>
                <c:pt idx="4">
                  <c:v>100.30416666666662</c:v>
                </c:pt>
                <c:pt idx="5">
                  <c:v>93.611111111111128</c:v>
                </c:pt>
                <c:pt idx="6">
                  <c:v>99.430303030303037</c:v>
                </c:pt>
                <c:pt idx="7">
                  <c:v>113.38571428571427</c:v>
                </c:pt>
                <c:pt idx="8">
                  <c:v>94.63666666666667</c:v>
                </c:pt>
                <c:pt idx="9">
                  <c:v>116.35087719298247</c:v>
                </c:pt>
                <c:pt idx="10">
                  <c:v>109.50666666666669</c:v>
                </c:pt>
                <c:pt idx="11">
                  <c:v>109.47111111111111</c:v>
                </c:pt>
                <c:pt idx="12">
                  <c:v>117.24444444444448</c:v>
                </c:pt>
                <c:pt idx="13">
                  <c:v>115.82222222222224</c:v>
                </c:pt>
                <c:pt idx="14">
                  <c:v>109.73333333333335</c:v>
                </c:pt>
                <c:pt idx="15">
                  <c:v>103.16060606060606</c:v>
                </c:pt>
                <c:pt idx="16">
                  <c:v>98.36969696969696</c:v>
                </c:pt>
                <c:pt idx="17">
                  <c:v>97.684313725490199</c:v>
                </c:pt>
                <c:pt idx="18">
                  <c:v>98.474358974358964</c:v>
                </c:pt>
                <c:pt idx="19">
                  <c:v>98.028571428571425</c:v>
                </c:pt>
                <c:pt idx="20">
                  <c:v>85.788235294117655</c:v>
                </c:pt>
                <c:pt idx="21">
                  <c:v>98.816666666666649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45328"/>
        <c:axId val="559246112"/>
      </c:scatterChart>
      <c:valAx>
        <c:axId val="55924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6112"/>
        <c:crosses val="autoZero"/>
        <c:crossBetween val="midCat"/>
      </c:valAx>
      <c:valAx>
        <c:axId val="55924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5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4 yearly ave'!$B$26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844750656167979E-2"/>
                  <c:y val="0.142420166229221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4 yearly ave'!$A$27:$A$48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4 yearly ave'!$B$27:$B$48</c:f>
              <c:numCache>
                <c:formatCode>General</c:formatCode>
                <c:ptCount val="22"/>
                <c:pt idx="0">
                  <c:v>11.307692307692308</c:v>
                </c:pt>
                <c:pt idx="1">
                  <c:v>13.789473684210526</c:v>
                </c:pt>
                <c:pt idx="2">
                  <c:v>10.99</c:v>
                </c:pt>
                <c:pt idx="4">
                  <c:v>15.226666666666668</c:v>
                </c:pt>
                <c:pt idx="5">
                  <c:v>15.780303030303031</c:v>
                </c:pt>
                <c:pt idx="6">
                  <c:v>17.667878787878788</c:v>
                </c:pt>
                <c:pt idx="7">
                  <c:v>12.026666666666666</c:v>
                </c:pt>
                <c:pt idx="8">
                  <c:v>14.921333333333331</c:v>
                </c:pt>
                <c:pt idx="9">
                  <c:v>14.26280701754386</c:v>
                </c:pt>
                <c:pt idx="10">
                  <c:v>16.499333333333333</c:v>
                </c:pt>
                <c:pt idx="11">
                  <c:v>16.892666666666667</c:v>
                </c:pt>
                <c:pt idx="12">
                  <c:v>16.650208333333332</c:v>
                </c:pt>
                <c:pt idx="13">
                  <c:v>15.809555555555558</c:v>
                </c:pt>
                <c:pt idx="14">
                  <c:v>19.490714285714287</c:v>
                </c:pt>
                <c:pt idx="15">
                  <c:v>18.477575757575757</c:v>
                </c:pt>
                <c:pt idx="16">
                  <c:v>18.97</c:v>
                </c:pt>
                <c:pt idx="17">
                  <c:v>16.426470588235293</c:v>
                </c:pt>
                <c:pt idx="18">
                  <c:v>16.913589743589743</c:v>
                </c:pt>
                <c:pt idx="19">
                  <c:v>18.617142857142859</c:v>
                </c:pt>
                <c:pt idx="20">
                  <c:v>17.352352941176466</c:v>
                </c:pt>
                <c:pt idx="21">
                  <c:v>17.804285714285715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50816"/>
        <c:axId val="559247680"/>
      </c:scatterChart>
      <c:valAx>
        <c:axId val="559250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7680"/>
        <c:crosses val="autoZero"/>
        <c:crossBetween val="midCat"/>
      </c:valAx>
      <c:valAx>
        <c:axId val="5592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  <a:r>
                  <a:rPr lang="en-US" baseline="0"/>
                  <a:t> (</a:t>
                </a:r>
                <a:r>
                  <a:rPr lang="en-US" baseline="30000"/>
                  <a:t>o</a:t>
                </a:r>
                <a:r>
                  <a:rPr lang="en-US" baseline="0"/>
                  <a:t>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50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ave'!$B$226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0770997375328081E-2"/>
                  <c:y val="-0.31720472440944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ave'!$A$227:$A$248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ave'!$B$227:$B$248</c:f>
              <c:numCache>
                <c:formatCode>General</c:formatCode>
                <c:ptCount val="22"/>
                <c:pt idx="0">
                  <c:v>7.0788571428571437E-2</c:v>
                </c:pt>
                <c:pt idx="1">
                  <c:v>0.10660200000000002</c:v>
                </c:pt>
                <c:pt idx="2">
                  <c:v>4.7270000000000006E-2</c:v>
                </c:pt>
                <c:pt idx="4">
                  <c:v>6.1021988781333449E-2</c:v>
                </c:pt>
                <c:pt idx="5">
                  <c:v>4.1554499777091081E-2</c:v>
                </c:pt>
                <c:pt idx="6">
                  <c:v>7.6368523432666896E-2</c:v>
                </c:pt>
                <c:pt idx="7">
                  <c:v>7.2718735000592755E-2</c:v>
                </c:pt>
                <c:pt idx="8">
                  <c:v>2.8406482625759261E-2</c:v>
                </c:pt>
                <c:pt idx="9">
                  <c:v>2.7462541019451267E-2</c:v>
                </c:pt>
                <c:pt idx="10">
                  <c:v>2.9510404879059034E-2</c:v>
                </c:pt>
                <c:pt idx="11">
                  <c:v>2.3223317333066911E-2</c:v>
                </c:pt>
                <c:pt idx="12">
                  <c:v>2.4632048343000253E-2</c:v>
                </c:pt>
                <c:pt idx="13">
                  <c:v>2.792694530640016E-2</c:v>
                </c:pt>
                <c:pt idx="14">
                  <c:v>2.2737200112615746E-2</c:v>
                </c:pt>
                <c:pt idx="15">
                  <c:v>2.7700439072000274E-2</c:v>
                </c:pt>
                <c:pt idx="16">
                  <c:v>2.7256574483273024E-2</c:v>
                </c:pt>
                <c:pt idx="17">
                  <c:v>3.2325294969866934E-2</c:v>
                </c:pt>
                <c:pt idx="18">
                  <c:v>3.4090945602769526E-2</c:v>
                </c:pt>
                <c:pt idx="19">
                  <c:v>2.3633345068762156E-2</c:v>
                </c:pt>
                <c:pt idx="20">
                  <c:v>3.8648852513169268E-2</c:v>
                </c:pt>
                <c:pt idx="21">
                  <c:v>5.822837436232664E-2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244152"/>
        <c:axId val="559248464"/>
      </c:scatterChart>
      <c:valAx>
        <c:axId val="559244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8464"/>
        <c:crosses val="autoZero"/>
        <c:crossBetween val="midCat"/>
      </c:valAx>
      <c:valAx>
        <c:axId val="55924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</a:t>
                </a:r>
                <a:r>
                  <a:rPr lang="en-US" baseline="0"/>
                  <a:t> as Phosphorus (mg/L)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244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ave'!$B$201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'LL yearly ave'!$A$202:$A$223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ave'!$B$202:$B$223</c:f>
              <c:numCache>
                <c:formatCode>General</c:formatCode>
                <c:ptCount val="22"/>
                <c:pt idx="2">
                  <c:v>0.01</c:v>
                </c:pt>
                <c:pt idx="4">
                  <c:v>0.16216666666666668</c:v>
                </c:pt>
                <c:pt idx="5">
                  <c:v>6.7333333333333328E-2</c:v>
                </c:pt>
                <c:pt idx="6">
                  <c:v>0.18997228758919846</c:v>
                </c:pt>
                <c:pt idx="7">
                  <c:v>0.2143359720456334</c:v>
                </c:pt>
                <c:pt idx="8">
                  <c:v>0.32408333333333328</c:v>
                </c:pt>
                <c:pt idx="9">
                  <c:v>0.74131250000000004</c:v>
                </c:pt>
                <c:pt idx="10">
                  <c:v>0.46894166666666653</c:v>
                </c:pt>
                <c:pt idx="11">
                  <c:v>0.45533333333333315</c:v>
                </c:pt>
                <c:pt idx="12">
                  <c:v>0.8224999999999999</c:v>
                </c:pt>
                <c:pt idx="13">
                  <c:v>0.47999999999999993</c:v>
                </c:pt>
                <c:pt idx="14">
                  <c:v>0.17500000000000002</c:v>
                </c:pt>
                <c:pt idx="15">
                  <c:v>0.22363636363636363</c:v>
                </c:pt>
                <c:pt idx="16">
                  <c:v>0.16627450980392156</c:v>
                </c:pt>
                <c:pt idx="17">
                  <c:v>1.0666666666666666E-2</c:v>
                </c:pt>
                <c:pt idx="18">
                  <c:v>0.13128205128205125</c:v>
                </c:pt>
                <c:pt idx="19">
                  <c:v>4.0714285714285717E-2</c:v>
                </c:pt>
                <c:pt idx="20">
                  <c:v>0.1194117647058824</c:v>
                </c:pt>
                <c:pt idx="21">
                  <c:v>9.1428571428571456E-2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3472"/>
        <c:axId val="558716608"/>
      </c:scatterChart>
      <c:valAx>
        <c:axId val="55871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6608"/>
        <c:crosses val="autoZero"/>
        <c:crossBetween val="midCat"/>
      </c:valAx>
      <c:valAx>
        <c:axId val="5587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</a:t>
                </a:r>
                <a:r>
                  <a:rPr lang="en-US" baseline="0"/>
                  <a:t> as Nitrogen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3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ave'!$B$176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6738845144356954E-2"/>
                  <c:y val="-0.1535629921259842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ave'!$A$177:$A$198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ave'!$B$177:$B$198</c:f>
              <c:numCache>
                <c:formatCode>General</c:formatCode>
                <c:ptCount val="22"/>
                <c:pt idx="0">
                  <c:v>0.50692307692307703</c:v>
                </c:pt>
                <c:pt idx="1">
                  <c:v>0.20449999999999999</c:v>
                </c:pt>
                <c:pt idx="2">
                  <c:v>5.3612500000000001</c:v>
                </c:pt>
                <c:pt idx="4">
                  <c:v>0.19920708333333334</c:v>
                </c:pt>
                <c:pt idx="5">
                  <c:v>0.23829999999999998</c:v>
                </c:pt>
                <c:pt idx="6">
                  <c:v>0.33786945504249227</c:v>
                </c:pt>
                <c:pt idx="7">
                  <c:v>0.38456436758690249</c:v>
                </c:pt>
                <c:pt idx="8">
                  <c:v>1.1396833333333334</c:v>
                </c:pt>
                <c:pt idx="9">
                  <c:v>2.7943020833333336</c:v>
                </c:pt>
                <c:pt idx="10">
                  <c:v>1.9338916666666663</c:v>
                </c:pt>
                <c:pt idx="11">
                  <c:v>1.7998000000000003</c:v>
                </c:pt>
                <c:pt idx="12">
                  <c:v>1.385416666666667</c:v>
                </c:pt>
                <c:pt idx="13">
                  <c:v>4.1888505747126423</c:v>
                </c:pt>
                <c:pt idx="14">
                  <c:v>1.6967857142857139</c:v>
                </c:pt>
                <c:pt idx="15">
                  <c:v>3.0921212121212123</c:v>
                </c:pt>
                <c:pt idx="16">
                  <c:v>1.69</c:v>
                </c:pt>
                <c:pt idx="17">
                  <c:v>0.91244444444444439</c:v>
                </c:pt>
                <c:pt idx="18">
                  <c:v>1.1092307692307695</c:v>
                </c:pt>
                <c:pt idx="19">
                  <c:v>0.88952380952380949</c:v>
                </c:pt>
                <c:pt idx="20">
                  <c:v>2.043921568627451</c:v>
                </c:pt>
                <c:pt idx="21">
                  <c:v>2.5211904761904762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2688"/>
        <c:axId val="558711904"/>
      </c:scatterChart>
      <c:valAx>
        <c:axId val="558712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1904"/>
        <c:crosses val="autoZero"/>
        <c:crossBetween val="midCat"/>
      </c:valAx>
      <c:valAx>
        <c:axId val="55871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2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ave'!$B$85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2463692038495184E-2"/>
                  <c:y val="0.221256926217556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ave'!$A$86:$A$103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ave'!$B$86:$B$103</c:f>
              <c:numCache>
                <c:formatCode>General</c:formatCode>
                <c:ptCount val="18"/>
                <c:pt idx="0">
                  <c:v>8.3277777777777775</c:v>
                </c:pt>
                <c:pt idx="1">
                  <c:v>7.8975</c:v>
                </c:pt>
                <c:pt idx="2">
                  <c:v>7.7025396825396824</c:v>
                </c:pt>
                <c:pt idx="3">
                  <c:v>7.5531111111111109</c:v>
                </c:pt>
                <c:pt idx="4">
                  <c:v>7.7211666666666661</c:v>
                </c:pt>
                <c:pt idx="5">
                  <c:v>7.5439743589743573</c:v>
                </c:pt>
                <c:pt idx="6">
                  <c:v>7.8400000000000016</c:v>
                </c:pt>
                <c:pt idx="7">
                  <c:v>8.4142222222222216</c:v>
                </c:pt>
                <c:pt idx="8">
                  <c:v>8.4733333333333345</c:v>
                </c:pt>
                <c:pt idx="9">
                  <c:v>8.3159722222222232</c:v>
                </c:pt>
                <c:pt idx="10">
                  <c:v>8.2035714285714292</c:v>
                </c:pt>
                <c:pt idx="11">
                  <c:v>8.5851515151515159</c:v>
                </c:pt>
                <c:pt idx="12">
                  <c:v>8.5616666666666656</c:v>
                </c:pt>
                <c:pt idx="13">
                  <c:v>7.8615000000000022</c:v>
                </c:pt>
                <c:pt idx="14">
                  <c:v>8.3404999999999987</c:v>
                </c:pt>
                <c:pt idx="15">
                  <c:v>8.3831904761904745</c:v>
                </c:pt>
                <c:pt idx="16">
                  <c:v>8.4805777777777784</c:v>
                </c:pt>
                <c:pt idx="17">
                  <c:v>8.6816666666666649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776128"/>
        <c:axId val="450776912"/>
      </c:scatterChart>
      <c:valAx>
        <c:axId val="45077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6912"/>
        <c:crosses val="autoZero"/>
        <c:crossBetween val="midCat"/>
      </c:valAx>
      <c:valAx>
        <c:axId val="45077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7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ave'!$B$151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193875765529309"/>
                  <c:y val="0.165345946340040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ave'!$A$168:$A$173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'LL yearly ave'!$B$168:$B$173</c:f>
              <c:numCache>
                <c:formatCode>General</c:formatCode>
                <c:ptCount val="6"/>
                <c:pt idx="0">
                  <c:v>909.63333333333344</c:v>
                </c:pt>
                <c:pt idx="1">
                  <c:v>1932.0303030303028</c:v>
                </c:pt>
                <c:pt idx="2">
                  <c:v>1320.6025641025642</c:v>
                </c:pt>
                <c:pt idx="3">
                  <c:v>1492.2962962962963</c:v>
                </c:pt>
                <c:pt idx="4">
                  <c:v>2023.7450980392159</c:v>
                </c:pt>
                <c:pt idx="5">
                  <c:v>1825.8571428571429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7000"/>
        <c:axId val="558717392"/>
      </c:scatterChart>
      <c:valAx>
        <c:axId val="558717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7392"/>
        <c:crosses val="autoZero"/>
        <c:crossBetween val="midCat"/>
      </c:valAx>
      <c:valAx>
        <c:axId val="55871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 Algae</a:t>
                </a:r>
                <a:r>
                  <a:rPr lang="en-US" baseline="0"/>
                  <a:t> (cells/mL)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7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ave'!$B$126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1780839895013124E-2"/>
                  <c:y val="0.1138538932633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ave'!$A$127:$A$148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ave'!$B$127:$B$148</c:f>
              <c:numCache>
                <c:formatCode>General</c:formatCode>
                <c:ptCount val="22"/>
                <c:pt idx="4">
                  <c:v>7.7333333333333334</c:v>
                </c:pt>
                <c:pt idx="5">
                  <c:v>12.675757575757576</c:v>
                </c:pt>
                <c:pt idx="6">
                  <c:v>6.9333333333333336</c:v>
                </c:pt>
                <c:pt idx="8">
                  <c:v>4.8349999999999991</c:v>
                </c:pt>
                <c:pt idx="9">
                  <c:v>4.7885416666666671</c:v>
                </c:pt>
                <c:pt idx="10">
                  <c:v>4.0516666666666676</c:v>
                </c:pt>
                <c:pt idx="11">
                  <c:v>4.3344444444444443</c:v>
                </c:pt>
                <c:pt idx="12">
                  <c:v>6.0864583333333337</c:v>
                </c:pt>
                <c:pt idx="13">
                  <c:v>5.7505747126436777</c:v>
                </c:pt>
                <c:pt idx="14">
                  <c:v>6.7845238095238098</c:v>
                </c:pt>
                <c:pt idx="15">
                  <c:v>6.1727272727272728</c:v>
                </c:pt>
                <c:pt idx="16">
                  <c:v>5.4803030303030296</c:v>
                </c:pt>
                <c:pt idx="17">
                  <c:v>5.1383838383838381</c:v>
                </c:pt>
                <c:pt idx="18">
                  <c:v>5.9051282051282064</c:v>
                </c:pt>
                <c:pt idx="19">
                  <c:v>4.325925925925926</c:v>
                </c:pt>
                <c:pt idx="20">
                  <c:v>6.3844117647058836</c:v>
                </c:pt>
                <c:pt idx="21">
                  <c:v>6.121428571428571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3080"/>
        <c:axId val="558718568"/>
      </c:scatterChart>
      <c:valAx>
        <c:axId val="558713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8568"/>
        <c:crosses val="autoZero"/>
        <c:crossBetween val="midCat"/>
      </c:valAx>
      <c:valAx>
        <c:axId val="55871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 </a:t>
                </a:r>
                <a:r>
                  <a:rPr lang="en-US" i="1"/>
                  <a:t>a</a:t>
                </a:r>
                <a:r>
                  <a:rPr lang="en-US"/>
                  <a:t> (</a:t>
                </a:r>
                <a:r>
                  <a:rPr lang="en-US" sz="1000" b="0" i="0" u="none" strike="noStrike" baseline="0">
                    <a:effectLst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3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ave'!$B$101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370953630796149E-2"/>
                  <c:y val="-0.1115088218139399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ave'!$A$102:$A$123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ave'!$B$102:$B$123</c:f>
              <c:numCache>
                <c:formatCode>General</c:formatCode>
                <c:ptCount val="22"/>
                <c:pt idx="0">
                  <c:v>7.520833333333333</c:v>
                </c:pt>
                <c:pt idx="1">
                  <c:v>7.6105263157894747</c:v>
                </c:pt>
                <c:pt idx="2">
                  <c:v>7.4958333333333336</c:v>
                </c:pt>
                <c:pt idx="4">
                  <c:v>7.6258333333333335</c:v>
                </c:pt>
                <c:pt idx="5">
                  <c:v>8.0469696969696969</c:v>
                </c:pt>
                <c:pt idx="6">
                  <c:v>7.7351515151515144</c:v>
                </c:pt>
                <c:pt idx="7">
                  <c:v>7.461904761904762</c:v>
                </c:pt>
                <c:pt idx="8">
                  <c:v>7.5448333333333348</c:v>
                </c:pt>
                <c:pt idx="9">
                  <c:v>7.7235555555555555</c:v>
                </c:pt>
                <c:pt idx="10">
                  <c:v>7.9076666666666666</c:v>
                </c:pt>
                <c:pt idx="11">
                  <c:v>8.2701111111111096</c:v>
                </c:pt>
                <c:pt idx="12">
                  <c:v>8.2969791666666648</c:v>
                </c:pt>
                <c:pt idx="13">
                  <c:v>8.1800000000000015</c:v>
                </c:pt>
                <c:pt idx="14">
                  <c:v>8.3505952380952397</c:v>
                </c:pt>
                <c:pt idx="15">
                  <c:v>8.5662121212121196</c:v>
                </c:pt>
                <c:pt idx="16">
                  <c:v>8.2640909090909087</c:v>
                </c:pt>
                <c:pt idx="17">
                  <c:v>7.8118181818181842</c:v>
                </c:pt>
                <c:pt idx="18">
                  <c:v>8.2338461538461534</c:v>
                </c:pt>
                <c:pt idx="19">
                  <c:v>8.2107407407407411</c:v>
                </c:pt>
                <c:pt idx="20">
                  <c:v>8.0534313725490208</c:v>
                </c:pt>
                <c:pt idx="21">
                  <c:v>8.3974999999999991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7784"/>
        <c:axId val="558713864"/>
      </c:scatterChart>
      <c:valAx>
        <c:axId val="558717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3864"/>
        <c:crosses val="autoZero"/>
        <c:crossBetween val="midCat"/>
      </c:valAx>
      <c:valAx>
        <c:axId val="55871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7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ave'!$B$76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77930883639545E-2"/>
                  <c:y val="-0.159539224263633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ave'!$A$77:$A$98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ave'!$B$77:$B$98</c:f>
              <c:numCache>
                <c:formatCode>General</c:formatCode>
                <c:ptCount val="22"/>
                <c:pt idx="0">
                  <c:v>11.641666666666667</c:v>
                </c:pt>
                <c:pt idx="1">
                  <c:v>9.181578947368422</c:v>
                </c:pt>
                <c:pt idx="2">
                  <c:v>9.5650000000000013</c:v>
                </c:pt>
                <c:pt idx="4">
                  <c:v>8.3677777777777766</c:v>
                </c:pt>
                <c:pt idx="6">
                  <c:v>8.445333333333334</c:v>
                </c:pt>
                <c:pt idx="7">
                  <c:v>11.838333333333333</c:v>
                </c:pt>
                <c:pt idx="8">
                  <c:v>7.8009999999999993</c:v>
                </c:pt>
                <c:pt idx="9">
                  <c:v>9.0961904761904755</c:v>
                </c:pt>
                <c:pt idx="10">
                  <c:v>9.5349416666666684</c:v>
                </c:pt>
                <c:pt idx="11">
                  <c:v>8.878222222222222</c:v>
                </c:pt>
                <c:pt idx="12">
                  <c:v>9.5338095238095235</c:v>
                </c:pt>
                <c:pt idx="13">
                  <c:v>10.445977011494254</c:v>
                </c:pt>
                <c:pt idx="14">
                  <c:v>7.8699999999999992</c:v>
                </c:pt>
                <c:pt idx="15">
                  <c:v>8.33</c:v>
                </c:pt>
                <c:pt idx="16">
                  <c:v>7.248333333333334</c:v>
                </c:pt>
                <c:pt idx="17">
                  <c:v>8.388080808080808</c:v>
                </c:pt>
                <c:pt idx="18">
                  <c:v>9.5269230769230795</c:v>
                </c:pt>
                <c:pt idx="19">
                  <c:v>7.9272839506172845</c:v>
                </c:pt>
                <c:pt idx="20">
                  <c:v>8.5057843137254903</c:v>
                </c:pt>
                <c:pt idx="21">
                  <c:v>8.2941666666666656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8960"/>
        <c:axId val="558719352"/>
      </c:scatterChart>
      <c:valAx>
        <c:axId val="55871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9352"/>
        <c:crosses val="autoZero"/>
        <c:crossBetween val="midCat"/>
      </c:valAx>
      <c:valAx>
        <c:axId val="55871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</a:t>
                </a:r>
                <a:r>
                  <a:rPr lang="en-US" baseline="0"/>
                  <a:t> Oxygen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8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ave'!$B$51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4958661417322835E-2"/>
                  <c:y val="0.140106809565470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ave'!$A$52:$A$73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ave'!$B$52:$B$73</c:f>
              <c:numCache>
                <c:formatCode>General</c:formatCode>
                <c:ptCount val="22"/>
                <c:pt idx="0">
                  <c:v>101.70833333333333</c:v>
                </c:pt>
                <c:pt idx="1">
                  <c:v>89.214285714285708</c:v>
                </c:pt>
                <c:pt idx="2">
                  <c:v>78.38333333333334</c:v>
                </c:pt>
                <c:pt idx="4">
                  <c:v>93.216666666666697</c:v>
                </c:pt>
                <c:pt idx="5">
                  <c:v>97.261111111111106</c:v>
                </c:pt>
                <c:pt idx="6">
                  <c:v>79.311999999999998</c:v>
                </c:pt>
                <c:pt idx="7">
                  <c:v>114.53333333333333</c:v>
                </c:pt>
                <c:pt idx="8">
                  <c:v>82.476666666666674</c:v>
                </c:pt>
                <c:pt idx="9">
                  <c:v>99.450000000000045</c:v>
                </c:pt>
                <c:pt idx="10">
                  <c:v>102.98333333333335</c:v>
                </c:pt>
                <c:pt idx="11">
                  <c:v>95.932222222222208</c:v>
                </c:pt>
                <c:pt idx="12">
                  <c:v>109.42666666666669</c:v>
                </c:pt>
                <c:pt idx="13">
                  <c:v>113.72068965517242</c:v>
                </c:pt>
                <c:pt idx="14">
                  <c:v>91.826190476190476</c:v>
                </c:pt>
                <c:pt idx="15">
                  <c:v>96.962121212121232</c:v>
                </c:pt>
                <c:pt idx="16">
                  <c:v>81.137878787878776</c:v>
                </c:pt>
                <c:pt idx="17">
                  <c:v>83.825252525252523</c:v>
                </c:pt>
                <c:pt idx="18">
                  <c:v>96.243589743589752</c:v>
                </c:pt>
                <c:pt idx="19">
                  <c:v>82.543209876543244</c:v>
                </c:pt>
                <c:pt idx="20">
                  <c:v>84.766274509803949</c:v>
                </c:pt>
                <c:pt idx="21">
                  <c:v>86.466666666666654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715432"/>
        <c:axId val="558715824"/>
      </c:scatterChart>
      <c:valAx>
        <c:axId val="558715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5824"/>
        <c:crosses val="autoZero"/>
        <c:crossBetween val="midCat"/>
      </c:valAx>
      <c:valAx>
        <c:axId val="5587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715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'LL yearly ave'!$B$26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5114173228346453E-2"/>
                  <c:y val="0.151715879265091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'LL yearly ave'!$A$27:$A$48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'LL yearly ave'!$B$27:$B$48</c:f>
              <c:numCache>
                <c:formatCode>General</c:formatCode>
                <c:ptCount val="22"/>
                <c:pt idx="0">
                  <c:v>10.458333333333334</c:v>
                </c:pt>
                <c:pt idx="1">
                  <c:v>13.605263157894736</c:v>
                </c:pt>
                <c:pt idx="2">
                  <c:v>11.630833333333333</c:v>
                </c:pt>
                <c:pt idx="4">
                  <c:v>15.431249999999999</c:v>
                </c:pt>
                <c:pt idx="5">
                  <c:v>15.473636363636365</c:v>
                </c:pt>
                <c:pt idx="6">
                  <c:v>15.663333333333332</c:v>
                </c:pt>
                <c:pt idx="7">
                  <c:v>12.189166666666667</c:v>
                </c:pt>
                <c:pt idx="8">
                  <c:v>15.049999999999997</c:v>
                </c:pt>
                <c:pt idx="9">
                  <c:v>16.855729166666663</c:v>
                </c:pt>
                <c:pt idx="10">
                  <c:v>16.201666666666664</c:v>
                </c:pt>
                <c:pt idx="11">
                  <c:v>16.398555555555557</c:v>
                </c:pt>
                <c:pt idx="12">
                  <c:v>16.067708333333336</c:v>
                </c:pt>
                <c:pt idx="13">
                  <c:v>15.586321839080462</c:v>
                </c:pt>
                <c:pt idx="14">
                  <c:v>18.693214285714287</c:v>
                </c:pt>
                <c:pt idx="15">
                  <c:v>18.741060606060607</c:v>
                </c:pt>
                <c:pt idx="16">
                  <c:v>19.059545454545454</c:v>
                </c:pt>
                <c:pt idx="17">
                  <c:v>16.818484848484843</c:v>
                </c:pt>
                <c:pt idx="18">
                  <c:v>16.793076923076924</c:v>
                </c:pt>
                <c:pt idx="19">
                  <c:v>18.571111111111108</c:v>
                </c:pt>
                <c:pt idx="20">
                  <c:v>17.864509803921568</c:v>
                </c:pt>
                <c:pt idx="21">
                  <c:v>18.027738095238092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6192"/>
        <c:axId val="559940112"/>
      </c:scatterChart>
      <c:valAx>
        <c:axId val="55993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40112"/>
        <c:crosses val="autoZero"/>
        <c:crossBetween val="midCat"/>
      </c:valAx>
      <c:valAx>
        <c:axId val="55994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6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ave'!$B$227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6 yearly ave'!$A$228:$A$249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ave'!$B$228:$B$249</c:f>
              <c:numCache>
                <c:formatCode>General</c:formatCode>
                <c:ptCount val="22"/>
                <c:pt idx="0">
                  <c:v>8.2252307692307694E-2</c:v>
                </c:pt>
                <c:pt idx="1">
                  <c:v>6.6572631578947369E-2</c:v>
                </c:pt>
                <c:pt idx="2">
                  <c:v>4.5096666666666674E-2</c:v>
                </c:pt>
                <c:pt idx="4">
                  <c:v>5.7445286301333359E-2</c:v>
                </c:pt>
                <c:pt idx="6">
                  <c:v>7.5080350358370546E-2</c:v>
                </c:pt>
                <c:pt idx="7">
                  <c:v>6.4906359387852053E-2</c:v>
                </c:pt>
                <c:pt idx="8">
                  <c:v>3.384162114966692E-2</c:v>
                </c:pt>
                <c:pt idx="9">
                  <c:v>2.6670756466400179E-2</c:v>
                </c:pt>
                <c:pt idx="10">
                  <c:v>2.4656264048078684E-2</c:v>
                </c:pt>
                <c:pt idx="11">
                  <c:v>2.3516593887733653E-2</c:v>
                </c:pt>
                <c:pt idx="12">
                  <c:v>2.3800102618500303E-2</c:v>
                </c:pt>
                <c:pt idx="13">
                  <c:v>2.6572593085066938E-2</c:v>
                </c:pt>
                <c:pt idx="14">
                  <c:v>1.9868812801331941E-2</c:v>
                </c:pt>
                <c:pt idx="15">
                  <c:v>2.443530783200025E-2</c:v>
                </c:pt>
                <c:pt idx="16">
                  <c:v>2.3904034819273067E-2</c:v>
                </c:pt>
                <c:pt idx="17">
                  <c:v>3.6082679327644626E-2</c:v>
                </c:pt>
                <c:pt idx="18">
                  <c:v>3.5252557529538701E-2</c:v>
                </c:pt>
                <c:pt idx="19">
                  <c:v>2.4117627336476429E-2</c:v>
                </c:pt>
                <c:pt idx="20">
                  <c:v>4.3253787013297386E-2</c:v>
                </c:pt>
                <c:pt idx="21">
                  <c:v>6.7447904902491834E-2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3840"/>
        <c:axId val="559936584"/>
      </c:scatterChart>
      <c:valAx>
        <c:axId val="559933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6584"/>
        <c:crosses val="autoZero"/>
        <c:crossBetween val="midCat"/>
      </c:valAx>
      <c:valAx>
        <c:axId val="559936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</a:t>
                </a:r>
                <a:r>
                  <a:rPr lang="en-US" baseline="0"/>
                  <a:t> as Phosphorus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3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ave'!$B$202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6 yearly ave'!$A$203:$A$224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ave'!$B$203:$B$224</c:f>
              <c:numCache>
                <c:formatCode>General</c:formatCode>
                <c:ptCount val="22"/>
                <c:pt idx="2">
                  <c:v>8.666666666666668E-3</c:v>
                </c:pt>
                <c:pt idx="4">
                  <c:v>0.16477777777777777</c:v>
                </c:pt>
                <c:pt idx="6">
                  <c:v>0.19376073756745227</c:v>
                </c:pt>
                <c:pt idx="7">
                  <c:v>0.18329352498318949</c:v>
                </c:pt>
                <c:pt idx="8">
                  <c:v>0.28039999999999998</c:v>
                </c:pt>
                <c:pt idx="9">
                  <c:v>0.67444999999999988</c:v>
                </c:pt>
                <c:pt idx="10">
                  <c:v>0.46371666666666667</c:v>
                </c:pt>
                <c:pt idx="11">
                  <c:v>0.48588888888888887</c:v>
                </c:pt>
                <c:pt idx="12">
                  <c:v>0.76666666666666672</c:v>
                </c:pt>
                <c:pt idx="13">
                  <c:v>0.4333333333333334</c:v>
                </c:pt>
                <c:pt idx="14">
                  <c:v>0.17214285714285713</c:v>
                </c:pt>
                <c:pt idx="15">
                  <c:v>0.27818181818181814</c:v>
                </c:pt>
                <c:pt idx="16">
                  <c:v>0.17272727272727273</c:v>
                </c:pt>
                <c:pt idx="17">
                  <c:v>1.0666666666666666E-2</c:v>
                </c:pt>
                <c:pt idx="18">
                  <c:v>0.12974358974358974</c:v>
                </c:pt>
                <c:pt idx="19">
                  <c:v>4.2142857142857149E-2</c:v>
                </c:pt>
                <c:pt idx="20">
                  <c:v>0.12937500000000002</c:v>
                </c:pt>
                <c:pt idx="21">
                  <c:v>8.8809523809523824E-2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7760"/>
        <c:axId val="559936976"/>
      </c:scatterChart>
      <c:valAx>
        <c:axId val="559937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6976"/>
        <c:crosses val="autoZero"/>
        <c:crossBetween val="midCat"/>
      </c:valAx>
      <c:valAx>
        <c:axId val="5599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7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ave'!$B$177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8961067366579181E-2"/>
                  <c:y val="-0.172703047535724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ave'!$A$178:$A$199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ave'!$B$178:$B$199</c:f>
              <c:numCache>
                <c:formatCode>General</c:formatCode>
                <c:ptCount val="22"/>
                <c:pt idx="0">
                  <c:v>0.42692307692307696</c:v>
                </c:pt>
                <c:pt idx="1">
                  <c:v>0.19526315789473683</c:v>
                </c:pt>
                <c:pt idx="2">
                  <c:v>5.5820000000000007</c:v>
                </c:pt>
                <c:pt idx="4">
                  <c:v>0.19818625000000001</c:v>
                </c:pt>
                <c:pt idx="6">
                  <c:v>0.27629865104896356</c:v>
                </c:pt>
                <c:pt idx="7">
                  <c:v>0.48837818803474964</c:v>
                </c:pt>
                <c:pt idx="8">
                  <c:v>1.5064500000000003</c:v>
                </c:pt>
                <c:pt idx="9">
                  <c:v>2.5664648148148146</c:v>
                </c:pt>
                <c:pt idx="10">
                  <c:v>2.0199000000000003</c:v>
                </c:pt>
                <c:pt idx="11">
                  <c:v>1.7250444444444442</c:v>
                </c:pt>
                <c:pt idx="12">
                  <c:v>1.3624999999999998</c:v>
                </c:pt>
                <c:pt idx="13">
                  <c:v>4.1635555555555559</c:v>
                </c:pt>
                <c:pt idx="14">
                  <c:v>1.9702380952380953</c:v>
                </c:pt>
                <c:pt idx="15">
                  <c:v>3.0554545454545461</c:v>
                </c:pt>
                <c:pt idx="16">
                  <c:v>1.7218181818181819</c:v>
                </c:pt>
                <c:pt idx="17">
                  <c:v>0.95066666666666666</c:v>
                </c:pt>
                <c:pt idx="18">
                  <c:v>1.0994871794871797</c:v>
                </c:pt>
                <c:pt idx="19">
                  <c:v>0.8554761904761905</c:v>
                </c:pt>
                <c:pt idx="20">
                  <c:v>1.9860416666666665</c:v>
                </c:pt>
                <c:pt idx="21">
                  <c:v>2.6628571428571424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9328"/>
        <c:axId val="559938152"/>
      </c:scatterChart>
      <c:valAx>
        <c:axId val="55993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8152"/>
        <c:crosses val="autoZero"/>
        <c:crossBetween val="midCat"/>
      </c:valAx>
      <c:valAx>
        <c:axId val="55993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9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ave'!$B$152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'Site 6 yearly ave'!$A$153:$A$174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ave'!$B$153:$B$174</c:f>
              <c:numCache>
                <c:formatCode>General</c:formatCode>
                <c:ptCount val="22"/>
                <c:pt idx="16">
                  <c:v>913.26666666666665</c:v>
                </c:pt>
                <c:pt idx="17">
                  <c:v>4344.7962962962965</c:v>
                </c:pt>
                <c:pt idx="18">
                  <c:v>7716.9743589743603</c:v>
                </c:pt>
                <c:pt idx="19">
                  <c:v>12498.238095238094</c:v>
                </c:pt>
                <c:pt idx="20">
                  <c:v>3445.5208333333335</c:v>
                </c:pt>
                <c:pt idx="21">
                  <c:v>1735.8571428571429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4232"/>
        <c:axId val="559934624"/>
      </c:scatterChart>
      <c:valAx>
        <c:axId val="559934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4624"/>
        <c:crosses val="autoZero"/>
        <c:crossBetween val="midCat"/>
      </c:valAx>
      <c:valAx>
        <c:axId val="55993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 Algae (cells/mL)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4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ave'!$B$106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677580927384077"/>
                  <c:y val="-0.241418780985710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ave'!$A$107:$A$124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ave'!$B$107:$B$124</c:f>
              <c:numCache>
                <c:formatCode>General</c:formatCode>
                <c:ptCount val="18"/>
                <c:pt idx="0">
                  <c:v>6.31111111111111</c:v>
                </c:pt>
                <c:pt idx="1">
                  <c:v>14.125</c:v>
                </c:pt>
                <c:pt idx="4">
                  <c:v>2.2200000000000002</c:v>
                </c:pt>
                <c:pt idx="5">
                  <c:v>2.6464285714285718</c:v>
                </c:pt>
                <c:pt idx="6">
                  <c:v>3.2411764705882353</c:v>
                </c:pt>
                <c:pt idx="7">
                  <c:v>2.2822222222222224</c:v>
                </c:pt>
                <c:pt idx="8">
                  <c:v>2.4645833333333331</c:v>
                </c:pt>
                <c:pt idx="9">
                  <c:v>3.2199999999999993</c:v>
                </c:pt>
                <c:pt idx="10">
                  <c:v>3.2666666666666666</c:v>
                </c:pt>
                <c:pt idx="11">
                  <c:v>4.166666666666667</c:v>
                </c:pt>
                <c:pt idx="12">
                  <c:v>6.9722222222222223</c:v>
                </c:pt>
                <c:pt idx="13">
                  <c:v>2.7516666666666678</c:v>
                </c:pt>
                <c:pt idx="14">
                  <c:v>2.501666666666666</c:v>
                </c:pt>
                <c:pt idx="15">
                  <c:v>2.350000000000001</c:v>
                </c:pt>
                <c:pt idx="16">
                  <c:v>4.7155555555555555</c:v>
                </c:pt>
                <c:pt idx="17">
                  <c:v>3.563333333333333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5384"/>
        <c:axId val="556333816"/>
      </c:scatterChart>
      <c:valAx>
        <c:axId val="556335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3816"/>
        <c:crosses val="autoZero"/>
        <c:crossBetween val="midCat"/>
      </c:valAx>
      <c:valAx>
        <c:axId val="556333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 </a:t>
                </a:r>
                <a:r>
                  <a:rPr lang="en-US" i="1"/>
                  <a:t>a</a:t>
                </a:r>
                <a:r>
                  <a:rPr lang="en-US"/>
                  <a:t> (</a:t>
                </a:r>
                <a:r>
                  <a:rPr lang="en-US" sz="1000" b="0" i="0" u="none" strike="noStrike" baseline="0">
                    <a:effectLst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5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ave'!$B$127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891951006124235E-2"/>
                  <c:y val="0.254934747739865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ave'!$A$128:$A$149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ave'!$B$128:$B$149</c:f>
              <c:numCache>
                <c:formatCode>General</c:formatCode>
                <c:ptCount val="22"/>
                <c:pt idx="4">
                  <c:v>7.9749999999999996</c:v>
                </c:pt>
                <c:pt idx="8">
                  <c:v>3.4</c:v>
                </c:pt>
                <c:pt idx="9">
                  <c:v>10.308333333333334</c:v>
                </c:pt>
                <c:pt idx="10">
                  <c:v>4.4749999999999996</c:v>
                </c:pt>
                <c:pt idx="11">
                  <c:v>6.0377777777777775</c:v>
                </c:pt>
                <c:pt idx="12">
                  <c:v>5.4875000000000007</c:v>
                </c:pt>
                <c:pt idx="13">
                  <c:v>5.74</c:v>
                </c:pt>
                <c:pt idx="14">
                  <c:v>5.6261904761904757</c:v>
                </c:pt>
                <c:pt idx="15">
                  <c:v>6.0121212121212126</c:v>
                </c:pt>
                <c:pt idx="16">
                  <c:v>4.5909090909090899</c:v>
                </c:pt>
                <c:pt idx="17">
                  <c:v>10.138888888888891</c:v>
                </c:pt>
                <c:pt idx="18">
                  <c:v>6.8538461538461535</c:v>
                </c:pt>
                <c:pt idx="19">
                  <c:v>10.947619047619046</c:v>
                </c:pt>
                <c:pt idx="20">
                  <c:v>5.7316666666666674</c:v>
                </c:pt>
                <c:pt idx="21">
                  <c:v>9.9333333333333353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8936"/>
        <c:axId val="559940896"/>
      </c:scatterChart>
      <c:valAx>
        <c:axId val="559938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40896"/>
        <c:crosses val="autoZero"/>
        <c:crossBetween val="midCat"/>
      </c:valAx>
      <c:valAx>
        <c:axId val="5599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Chlorophyll</a:t>
                </a:r>
                <a:r>
                  <a:rPr lang="en-US" baseline="0"/>
                  <a:t> </a:t>
                </a:r>
                <a:r>
                  <a:rPr lang="en-US" i="1" baseline="0"/>
                  <a:t>a</a:t>
                </a:r>
                <a:r>
                  <a:rPr lang="en-US" baseline="0"/>
                  <a:t> (</a:t>
                </a:r>
                <a:r>
                  <a:rPr lang="en-US" sz="1000" b="0" i="0" u="none" strike="noStrike" baseline="0">
                    <a:effectLst/>
                  </a:rPr>
                  <a:t>µg/L)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8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ave'!$B$102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6150262467191596E-2"/>
                  <c:y val="-0.115938320209973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ave'!$A$103:$A$124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ave'!$B$103:$B$124</c:f>
              <c:numCache>
                <c:formatCode>General</c:formatCode>
                <c:ptCount val="22"/>
                <c:pt idx="0">
                  <c:v>7.638461538461538</c:v>
                </c:pt>
                <c:pt idx="1">
                  <c:v>7.8736842105263172</c:v>
                </c:pt>
                <c:pt idx="2">
                  <c:v>7.583333333333333</c:v>
                </c:pt>
                <c:pt idx="4">
                  <c:v>7.8370833333333323</c:v>
                </c:pt>
                <c:pt idx="6">
                  <c:v>7.9003333333333332</c:v>
                </c:pt>
                <c:pt idx="7">
                  <c:v>7.6245833333333328</c:v>
                </c:pt>
                <c:pt idx="8">
                  <c:v>7.7</c:v>
                </c:pt>
                <c:pt idx="9">
                  <c:v>7.690701754385965</c:v>
                </c:pt>
                <c:pt idx="10">
                  <c:v>7.8924500000000011</c:v>
                </c:pt>
                <c:pt idx="11">
                  <c:v>8.2197777777777787</c:v>
                </c:pt>
                <c:pt idx="12">
                  <c:v>8.3195833333333322</c:v>
                </c:pt>
                <c:pt idx="13">
                  <c:v>8.3012499999999978</c:v>
                </c:pt>
                <c:pt idx="14">
                  <c:v>8.3226190476190478</c:v>
                </c:pt>
                <c:pt idx="15">
                  <c:v>8.6342424242424229</c:v>
                </c:pt>
                <c:pt idx="16">
                  <c:v>8.3254545454545443</c:v>
                </c:pt>
                <c:pt idx="17">
                  <c:v>7.8253703703703694</c:v>
                </c:pt>
                <c:pt idx="18">
                  <c:v>8.1671794871794852</c:v>
                </c:pt>
                <c:pt idx="19">
                  <c:v>8.1326190476190483</c:v>
                </c:pt>
                <c:pt idx="20">
                  <c:v>7.9579166666666667</c:v>
                </c:pt>
                <c:pt idx="21">
                  <c:v>8.2992857142857144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35408"/>
        <c:axId val="559536456"/>
      </c:scatterChart>
      <c:valAx>
        <c:axId val="559935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6456"/>
        <c:crosses val="autoZero"/>
        <c:crossBetween val="midCat"/>
      </c:valAx>
      <c:valAx>
        <c:axId val="55953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935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ave'!$B$77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2891951006124237E-2"/>
                  <c:y val="0.117984835228929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ave'!$A$78:$A$99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ave'!$B$78:$B$99</c:f>
              <c:numCache>
                <c:formatCode>General</c:formatCode>
                <c:ptCount val="22"/>
                <c:pt idx="0">
                  <c:v>11.86923076923077</c:v>
                </c:pt>
                <c:pt idx="1">
                  <c:v>10.189473684210528</c:v>
                </c:pt>
                <c:pt idx="2">
                  <c:v>10.128</c:v>
                </c:pt>
                <c:pt idx="4">
                  <c:v>9.3327777777777765</c:v>
                </c:pt>
                <c:pt idx="6">
                  <c:v>9.6993333333333318</c:v>
                </c:pt>
                <c:pt idx="7">
                  <c:v>11.694761904761902</c:v>
                </c:pt>
                <c:pt idx="8">
                  <c:v>8.5366666666666671</c:v>
                </c:pt>
                <c:pt idx="9">
                  <c:v>10.222037037037039</c:v>
                </c:pt>
                <c:pt idx="10">
                  <c:v>10.184899999999999</c:v>
                </c:pt>
                <c:pt idx="11">
                  <c:v>9.6797777777777778</c:v>
                </c:pt>
                <c:pt idx="12">
                  <c:v>10.396904761904763</c:v>
                </c:pt>
                <c:pt idx="13">
                  <c:v>10.288</c:v>
                </c:pt>
                <c:pt idx="14">
                  <c:v>8.5711904761904769</c:v>
                </c:pt>
                <c:pt idx="15">
                  <c:v>8.8045454545454547</c:v>
                </c:pt>
                <c:pt idx="16">
                  <c:v>8.2245454545454528</c:v>
                </c:pt>
                <c:pt idx="17">
                  <c:v>10.065740740740742</c:v>
                </c:pt>
                <c:pt idx="18">
                  <c:v>9.650256410256409</c:v>
                </c:pt>
                <c:pt idx="19">
                  <c:v>9.1659523809523815</c:v>
                </c:pt>
                <c:pt idx="20">
                  <c:v>8.7577083333333334</c:v>
                </c:pt>
                <c:pt idx="21">
                  <c:v>9.1909523809523819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6848"/>
        <c:axId val="559535280"/>
      </c:scatterChart>
      <c:valAx>
        <c:axId val="559536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5280"/>
        <c:crosses val="autoZero"/>
        <c:crossBetween val="midCat"/>
      </c:valAx>
      <c:valAx>
        <c:axId val="55953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</a:t>
                </a:r>
                <a:r>
                  <a:rPr lang="en-US" baseline="0"/>
                  <a:t> (mg/L)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6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ave'!$B$52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18088363954506E-2"/>
                  <c:y val="-5.78000145815106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ave'!$A$53:$A$74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ave'!$B$53:$B$74</c:f>
              <c:numCache>
                <c:formatCode>General</c:formatCode>
                <c:ptCount val="22"/>
                <c:pt idx="0">
                  <c:v>106.46153846153847</c:v>
                </c:pt>
                <c:pt idx="1">
                  <c:v>101.21428571428571</c:v>
                </c:pt>
                <c:pt idx="2">
                  <c:v>82.166666666666671</c:v>
                </c:pt>
                <c:pt idx="4">
                  <c:v>99.86250000000004</c:v>
                </c:pt>
                <c:pt idx="6">
                  <c:v>98.853333333333325</c:v>
                </c:pt>
                <c:pt idx="7">
                  <c:v>116.21250000000003</c:v>
                </c:pt>
                <c:pt idx="8">
                  <c:v>89.916666666666657</c:v>
                </c:pt>
                <c:pt idx="9">
                  <c:v>104.94833333333335</c:v>
                </c:pt>
                <c:pt idx="10">
                  <c:v>111.57666666666667</c:v>
                </c:pt>
                <c:pt idx="11">
                  <c:v>106.38000000000001</c:v>
                </c:pt>
                <c:pt idx="12">
                  <c:v>117.84444444444441</c:v>
                </c:pt>
                <c:pt idx="13">
                  <c:v>113.04666666666665</c:v>
                </c:pt>
                <c:pt idx="14">
                  <c:v>102.4595238095238</c:v>
                </c:pt>
                <c:pt idx="15">
                  <c:v>103.09090909090909</c:v>
                </c:pt>
                <c:pt idx="16">
                  <c:v>93.718181818181833</c:v>
                </c:pt>
                <c:pt idx="17">
                  <c:v>99.69629629629631</c:v>
                </c:pt>
                <c:pt idx="18">
                  <c:v>99.064102564102569</c:v>
                </c:pt>
                <c:pt idx="19">
                  <c:v>97.419047619047618</c:v>
                </c:pt>
                <c:pt idx="20">
                  <c:v>88.065416666666678</c:v>
                </c:pt>
                <c:pt idx="21">
                  <c:v>97.114285714285728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4888"/>
        <c:axId val="559530968"/>
      </c:scatterChart>
      <c:valAx>
        <c:axId val="559534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0968"/>
        <c:crosses val="autoZero"/>
        <c:crossBetween val="midCat"/>
      </c:valAx>
      <c:valAx>
        <c:axId val="5595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Dissolved Oxygen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4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'Site 6 yearly ave'!$B$27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6890419947506566E-2"/>
                  <c:y val="0.204802785068533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'Site 6 yearly ave'!$A$28:$A$49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'Site 6 yearly ave'!$B$28:$B$49</c:f>
              <c:numCache>
                <c:formatCode>General</c:formatCode>
                <c:ptCount val="22"/>
                <c:pt idx="0">
                  <c:v>11.653846153846153</c:v>
                </c:pt>
                <c:pt idx="1">
                  <c:v>14.473684210526315</c:v>
                </c:pt>
                <c:pt idx="2">
                  <c:v>11.770000000000001</c:v>
                </c:pt>
                <c:pt idx="4">
                  <c:v>16.0275</c:v>
                </c:pt>
                <c:pt idx="6">
                  <c:v>17.874333333333333</c:v>
                </c:pt>
                <c:pt idx="7">
                  <c:v>12.820370370370371</c:v>
                </c:pt>
                <c:pt idx="8">
                  <c:v>15.014666666666665</c:v>
                </c:pt>
                <c:pt idx="9">
                  <c:v>13.694666666666667</c:v>
                </c:pt>
                <c:pt idx="10">
                  <c:v>16.768833333333333</c:v>
                </c:pt>
                <c:pt idx="11">
                  <c:v>16.970666666666663</c:v>
                </c:pt>
                <c:pt idx="12">
                  <c:v>16.490416666666668</c:v>
                </c:pt>
                <c:pt idx="13">
                  <c:v>15.894888888888888</c:v>
                </c:pt>
                <c:pt idx="14">
                  <c:v>19.38547619047619</c:v>
                </c:pt>
                <c:pt idx="15">
                  <c:v>18.949393939393939</c:v>
                </c:pt>
                <c:pt idx="16">
                  <c:v>19.125757575757579</c:v>
                </c:pt>
                <c:pt idx="17">
                  <c:v>16.384259259259256</c:v>
                </c:pt>
                <c:pt idx="18">
                  <c:v>17.548205128205129</c:v>
                </c:pt>
                <c:pt idx="19">
                  <c:v>19.148333333333333</c:v>
                </c:pt>
                <c:pt idx="20">
                  <c:v>18.207083333333337</c:v>
                </c:pt>
                <c:pt idx="21">
                  <c:v>18.422380952380955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4104"/>
        <c:axId val="559535672"/>
      </c:scatterChart>
      <c:valAx>
        <c:axId val="559534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5672"/>
        <c:crosses val="autoZero"/>
        <c:crossBetween val="midCat"/>
      </c:valAx>
      <c:valAx>
        <c:axId val="559535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 (</a:t>
                </a:r>
                <a:r>
                  <a:rPr lang="en-US" baseline="30000"/>
                  <a:t>o</a:t>
                </a:r>
                <a:r>
                  <a:rPr lang="en-US"/>
                  <a:t>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4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ave'!$B$3:$B$24</c:f>
              <c:numCache>
                <c:formatCode>General</c:formatCode>
                <c:ptCount val="22"/>
                <c:pt idx="4">
                  <c:v>10.154444444444444</c:v>
                </c:pt>
                <c:pt idx="5">
                  <c:v>11.696458333333331</c:v>
                </c:pt>
                <c:pt idx="6">
                  <c:v>16.824920634920634</c:v>
                </c:pt>
                <c:pt idx="7">
                  <c:v>12.418431372549017</c:v>
                </c:pt>
                <c:pt idx="8">
                  <c:v>15.151833333333334</c:v>
                </c:pt>
                <c:pt idx="9">
                  <c:v>12.070476190476191</c:v>
                </c:pt>
                <c:pt idx="10">
                  <c:v>15.145294117647056</c:v>
                </c:pt>
                <c:pt idx="11">
                  <c:v>14.308888888888889</c:v>
                </c:pt>
                <c:pt idx="12">
                  <c:v>13.48875</c:v>
                </c:pt>
                <c:pt idx="13">
                  <c:v>13.463333333333333</c:v>
                </c:pt>
                <c:pt idx="14">
                  <c:v>15.353809523809522</c:v>
                </c:pt>
                <c:pt idx="15">
                  <c:v>16.025151515151517</c:v>
                </c:pt>
                <c:pt idx="16">
                  <c:v>14.706666666666663</c:v>
                </c:pt>
                <c:pt idx="17">
                  <c:v>13.593708333333336</c:v>
                </c:pt>
                <c:pt idx="18">
                  <c:v>13.690111111111111</c:v>
                </c:pt>
                <c:pt idx="19">
                  <c:v>15.250428571428575</c:v>
                </c:pt>
                <c:pt idx="20">
                  <c:v>14.821022222222227</c:v>
                </c:pt>
                <c:pt idx="21">
                  <c:v>14.102571428571427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ave'!$C$2</c:f>
              <c:strCache>
                <c:ptCount val="1"/>
                <c:pt idx="0">
                  <c:v>Morgan Street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ave'!$C$3:$C$24</c:f>
              <c:numCache>
                <c:formatCode>General</c:formatCode>
                <c:ptCount val="22"/>
                <c:pt idx="4">
                  <c:v>14.740000000000002</c:v>
                </c:pt>
                <c:pt idx="5">
                  <c:v>14.131515151515151</c:v>
                </c:pt>
                <c:pt idx="6">
                  <c:v>14.826363636363636</c:v>
                </c:pt>
                <c:pt idx="7">
                  <c:v>12.271481481481482</c:v>
                </c:pt>
                <c:pt idx="8">
                  <c:v>13.955833333333336</c:v>
                </c:pt>
                <c:pt idx="9">
                  <c:v>12.463333333333335</c:v>
                </c:pt>
                <c:pt idx="10">
                  <c:v>15.12936666666667</c:v>
                </c:pt>
                <c:pt idx="11">
                  <c:v>15.421999999999999</c:v>
                </c:pt>
                <c:pt idx="12">
                  <c:v>14.673958333333333</c:v>
                </c:pt>
                <c:pt idx="13">
                  <c:v>14.498444444444443</c:v>
                </c:pt>
                <c:pt idx="14">
                  <c:v>16.80238095238095</c:v>
                </c:pt>
                <c:pt idx="15">
                  <c:v>17.680606060606056</c:v>
                </c:pt>
                <c:pt idx="16">
                  <c:v>17.281515151515155</c:v>
                </c:pt>
                <c:pt idx="17">
                  <c:v>17.259333333333338</c:v>
                </c:pt>
                <c:pt idx="18">
                  <c:v>15.670769230769235</c:v>
                </c:pt>
                <c:pt idx="19">
                  <c:v>17.141190476190477</c:v>
                </c:pt>
                <c:pt idx="20">
                  <c:v>15.578235294117647</c:v>
                </c:pt>
                <c:pt idx="21">
                  <c:v>15.590714285714286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ave'!$D$2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ave'!$D$3:$D$24</c:f>
              <c:numCache>
                <c:formatCode>General</c:formatCode>
                <c:ptCount val="22"/>
                <c:pt idx="0">
                  <c:v>9.8854166666666661</c:v>
                </c:pt>
                <c:pt idx="1">
                  <c:v>12.75</c:v>
                </c:pt>
                <c:pt idx="2">
                  <c:v>10.4825</c:v>
                </c:pt>
                <c:pt idx="4">
                  <c:v>14.905416666666667</c:v>
                </c:pt>
                <c:pt idx="5">
                  <c:v>15.6</c:v>
                </c:pt>
                <c:pt idx="6">
                  <c:v>17.49878787878788</c:v>
                </c:pt>
                <c:pt idx="7">
                  <c:v>12.288333333333332</c:v>
                </c:pt>
                <c:pt idx="8">
                  <c:v>15.345999999999998</c:v>
                </c:pt>
                <c:pt idx="9">
                  <c:v>13.741491228070174</c:v>
                </c:pt>
                <c:pt idx="10">
                  <c:v>16.084775000000004</c:v>
                </c:pt>
                <c:pt idx="11">
                  <c:v>15.782111111111108</c:v>
                </c:pt>
                <c:pt idx="12">
                  <c:v>15.731249999999996</c:v>
                </c:pt>
                <c:pt idx="13">
                  <c:v>15.306206896551727</c:v>
                </c:pt>
                <c:pt idx="14">
                  <c:v>18.352976190476191</c:v>
                </c:pt>
                <c:pt idx="15">
                  <c:v>18.291515151515153</c:v>
                </c:pt>
                <c:pt idx="16">
                  <c:v>18.580757575757577</c:v>
                </c:pt>
                <c:pt idx="17">
                  <c:v>16.788020833333338</c:v>
                </c:pt>
                <c:pt idx="18">
                  <c:v>16.457820512820511</c:v>
                </c:pt>
                <c:pt idx="19">
                  <c:v>18.017283950617283</c:v>
                </c:pt>
                <c:pt idx="20">
                  <c:v>17.428235294117641</c:v>
                </c:pt>
                <c:pt idx="21">
                  <c:v>17.210238095238093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ave'!$E$2</c:f>
              <c:strCache>
                <c:ptCount val="1"/>
                <c:pt idx="0">
                  <c:v>Cathouse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ave'!$E$3:$E$24</c:f>
              <c:numCache>
                <c:formatCode>General</c:formatCode>
                <c:ptCount val="22"/>
                <c:pt idx="0">
                  <c:v>11.307692307692308</c:v>
                </c:pt>
                <c:pt idx="1">
                  <c:v>13.789473684210526</c:v>
                </c:pt>
                <c:pt idx="2">
                  <c:v>10.99</c:v>
                </c:pt>
                <c:pt idx="4">
                  <c:v>15.226666666666668</c:v>
                </c:pt>
                <c:pt idx="5">
                  <c:v>15.780303030303031</c:v>
                </c:pt>
                <c:pt idx="6">
                  <c:v>17.667878787878788</c:v>
                </c:pt>
                <c:pt idx="7">
                  <c:v>12.026666666666666</c:v>
                </c:pt>
                <c:pt idx="8">
                  <c:v>14.921333333333331</c:v>
                </c:pt>
                <c:pt idx="9">
                  <c:v>14.26280701754386</c:v>
                </c:pt>
                <c:pt idx="10">
                  <c:v>16.499333333333333</c:v>
                </c:pt>
                <c:pt idx="11">
                  <c:v>16.892666666666667</c:v>
                </c:pt>
                <c:pt idx="12">
                  <c:v>16.650208333333332</c:v>
                </c:pt>
                <c:pt idx="13">
                  <c:v>15.809555555555558</c:v>
                </c:pt>
                <c:pt idx="14">
                  <c:v>19.490714285714287</c:v>
                </c:pt>
                <c:pt idx="15">
                  <c:v>18.477575757575757</c:v>
                </c:pt>
                <c:pt idx="16">
                  <c:v>18.97</c:v>
                </c:pt>
                <c:pt idx="17">
                  <c:v>16.426470588235293</c:v>
                </c:pt>
                <c:pt idx="18">
                  <c:v>16.913589743589743</c:v>
                </c:pt>
                <c:pt idx="19">
                  <c:v>18.617142857142859</c:v>
                </c:pt>
                <c:pt idx="20">
                  <c:v>17.352352941176466</c:v>
                </c:pt>
                <c:pt idx="21">
                  <c:v>17.804285714285715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ave'!$F$2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ave'!$F$3:$F$24</c:f>
              <c:numCache>
                <c:formatCode>General</c:formatCode>
                <c:ptCount val="22"/>
                <c:pt idx="0">
                  <c:v>10.458333333333334</c:v>
                </c:pt>
                <c:pt idx="1">
                  <c:v>13.605263157894736</c:v>
                </c:pt>
                <c:pt idx="2">
                  <c:v>11.630833333333333</c:v>
                </c:pt>
                <c:pt idx="4">
                  <c:v>15.431249999999999</c:v>
                </c:pt>
                <c:pt idx="5">
                  <c:v>15.473636363636365</c:v>
                </c:pt>
                <c:pt idx="6">
                  <c:v>15.663333333333332</c:v>
                </c:pt>
                <c:pt idx="7">
                  <c:v>12.189166666666667</c:v>
                </c:pt>
                <c:pt idx="8">
                  <c:v>15.049999999999997</c:v>
                </c:pt>
                <c:pt idx="9">
                  <c:v>16.855729166666663</c:v>
                </c:pt>
                <c:pt idx="10">
                  <c:v>16.201666666666664</c:v>
                </c:pt>
                <c:pt idx="11">
                  <c:v>16.398555555555557</c:v>
                </c:pt>
                <c:pt idx="12">
                  <c:v>16.067708333333336</c:v>
                </c:pt>
                <c:pt idx="13">
                  <c:v>15.586321839080462</c:v>
                </c:pt>
                <c:pt idx="14">
                  <c:v>18.693214285714287</c:v>
                </c:pt>
                <c:pt idx="15">
                  <c:v>18.741060606060607</c:v>
                </c:pt>
                <c:pt idx="16">
                  <c:v>19.059545454545454</c:v>
                </c:pt>
                <c:pt idx="17">
                  <c:v>16.818484848484843</c:v>
                </c:pt>
                <c:pt idx="18">
                  <c:v>16.793076923076924</c:v>
                </c:pt>
                <c:pt idx="19">
                  <c:v>18.571111111111108</c:v>
                </c:pt>
                <c:pt idx="20">
                  <c:v>17.864509803921568</c:v>
                </c:pt>
                <c:pt idx="21">
                  <c:v>18.027738095238092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ave'!$G$2</c:f>
              <c:strCache>
                <c:ptCount val="1"/>
                <c:pt idx="0">
                  <c:v>Below 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ave'!$A$3:$A$24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ave'!$G$3:$G$24</c:f>
              <c:numCache>
                <c:formatCode>General</c:formatCode>
                <c:ptCount val="22"/>
                <c:pt idx="0">
                  <c:v>11.653846153846153</c:v>
                </c:pt>
                <c:pt idx="1">
                  <c:v>14.473684210526315</c:v>
                </c:pt>
                <c:pt idx="2">
                  <c:v>11.770000000000001</c:v>
                </c:pt>
                <c:pt idx="4">
                  <c:v>16.0275</c:v>
                </c:pt>
                <c:pt idx="6">
                  <c:v>17.874333333333333</c:v>
                </c:pt>
                <c:pt idx="7">
                  <c:v>12.820370370370371</c:v>
                </c:pt>
                <c:pt idx="8">
                  <c:v>15.014666666666665</c:v>
                </c:pt>
                <c:pt idx="9">
                  <c:v>13.694666666666667</c:v>
                </c:pt>
                <c:pt idx="10">
                  <c:v>16.768833333333333</c:v>
                </c:pt>
                <c:pt idx="11">
                  <c:v>16.970666666666663</c:v>
                </c:pt>
                <c:pt idx="12">
                  <c:v>16.490416666666668</c:v>
                </c:pt>
                <c:pt idx="13">
                  <c:v>15.894888888888888</c:v>
                </c:pt>
                <c:pt idx="14">
                  <c:v>19.38547619047619</c:v>
                </c:pt>
                <c:pt idx="15">
                  <c:v>18.949393939393939</c:v>
                </c:pt>
                <c:pt idx="16">
                  <c:v>19.125757575757579</c:v>
                </c:pt>
                <c:pt idx="17">
                  <c:v>16.384259259259256</c:v>
                </c:pt>
                <c:pt idx="18">
                  <c:v>17.548205128205129</c:v>
                </c:pt>
                <c:pt idx="19">
                  <c:v>19.148333333333333</c:v>
                </c:pt>
                <c:pt idx="20">
                  <c:v>18.207083333333337</c:v>
                </c:pt>
                <c:pt idx="21">
                  <c:v>18.422380952380955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6064"/>
        <c:axId val="559537632"/>
      </c:scatterChart>
      <c:valAx>
        <c:axId val="559536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7632"/>
        <c:crosses val="autoZero"/>
        <c:crossBetween val="midCat"/>
      </c:valAx>
      <c:valAx>
        <c:axId val="55953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ave'!$K$2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ave'!$K$3:$K$24</c:f>
              <c:numCache>
                <c:formatCode>General</c:formatCode>
                <c:ptCount val="22"/>
                <c:pt idx="4">
                  <c:v>87.544444444444551</c:v>
                </c:pt>
                <c:pt idx="5">
                  <c:v>93.688888888888883</c:v>
                </c:pt>
                <c:pt idx="6">
                  <c:v>87.044444444444437</c:v>
                </c:pt>
                <c:pt idx="7">
                  <c:v>124.73555555555555</c:v>
                </c:pt>
                <c:pt idx="8">
                  <c:v>87.320000000000007</c:v>
                </c:pt>
                <c:pt idx="9">
                  <c:v>119.47738095238095</c:v>
                </c:pt>
                <c:pt idx="10">
                  <c:v>111.88627450980394</c:v>
                </c:pt>
                <c:pt idx="11">
                  <c:v>102.09777777777776</c:v>
                </c:pt>
                <c:pt idx="12">
                  <c:v>109.68666666666667</c:v>
                </c:pt>
                <c:pt idx="13">
                  <c:v>109.08888888888889</c:v>
                </c:pt>
                <c:pt idx="14">
                  <c:v>98.80952380952381</c:v>
                </c:pt>
                <c:pt idx="15">
                  <c:v>103.2939393939394</c:v>
                </c:pt>
                <c:pt idx="16">
                  <c:v>97.441666666666677</c:v>
                </c:pt>
                <c:pt idx="17">
                  <c:v>90.296666666666681</c:v>
                </c:pt>
                <c:pt idx="18">
                  <c:v>88.76444444444445</c:v>
                </c:pt>
                <c:pt idx="19">
                  <c:v>89.106190476190434</c:v>
                </c:pt>
                <c:pt idx="20">
                  <c:v>88.951111111111089</c:v>
                </c:pt>
                <c:pt idx="21">
                  <c:v>85.833809523809506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ave'!$L$2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ave'!$L$3:$L$24</c:f>
              <c:numCache>
                <c:formatCode>General</c:formatCode>
                <c:ptCount val="22"/>
                <c:pt idx="4">
                  <c:v>83.538888888888877</c:v>
                </c:pt>
                <c:pt idx="5">
                  <c:v>77.155555555555551</c:v>
                </c:pt>
                <c:pt idx="6">
                  <c:v>86.816666666666649</c:v>
                </c:pt>
                <c:pt idx="7">
                  <c:v>97.547083333333291</c:v>
                </c:pt>
                <c:pt idx="8">
                  <c:v>71.718333333333334</c:v>
                </c:pt>
                <c:pt idx="9">
                  <c:v>86.733333333333334</c:v>
                </c:pt>
                <c:pt idx="10">
                  <c:v>90.498166666666663</c:v>
                </c:pt>
                <c:pt idx="11">
                  <c:v>100.47333333333333</c:v>
                </c:pt>
                <c:pt idx="12">
                  <c:v>102.29333333333332</c:v>
                </c:pt>
                <c:pt idx="13">
                  <c:v>103.41777777777779</c:v>
                </c:pt>
                <c:pt idx="14">
                  <c:v>97.659523809523805</c:v>
                </c:pt>
                <c:pt idx="15">
                  <c:v>94.009090909090901</c:v>
                </c:pt>
                <c:pt idx="16">
                  <c:v>92.933333333333351</c:v>
                </c:pt>
                <c:pt idx="17">
                  <c:v>86.082222222222228</c:v>
                </c:pt>
                <c:pt idx="18">
                  <c:v>88.712820512820514</c:v>
                </c:pt>
                <c:pt idx="19">
                  <c:v>92.702380952380949</c:v>
                </c:pt>
                <c:pt idx="20">
                  <c:v>84.407058823529425</c:v>
                </c:pt>
                <c:pt idx="21">
                  <c:v>87.071428571428569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ave'!$M$2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ave'!$M$3:$M$24</c:f>
              <c:numCache>
                <c:formatCode>General</c:formatCode>
                <c:ptCount val="22"/>
                <c:pt idx="0">
                  <c:v>93.583333333333329</c:v>
                </c:pt>
                <c:pt idx="1">
                  <c:v>96.071428571428569</c:v>
                </c:pt>
                <c:pt idx="2">
                  <c:v>61.633333333333326</c:v>
                </c:pt>
                <c:pt idx="4">
                  <c:v>95.750000000000057</c:v>
                </c:pt>
                <c:pt idx="5">
                  <c:v>85.005555555555546</c:v>
                </c:pt>
                <c:pt idx="6">
                  <c:v>113.66060606060609</c:v>
                </c:pt>
                <c:pt idx="7">
                  <c:v>101.53333333333333</c:v>
                </c:pt>
                <c:pt idx="8">
                  <c:v>91.956666666666649</c:v>
                </c:pt>
                <c:pt idx="9">
                  <c:v>99.721052631578942</c:v>
                </c:pt>
                <c:pt idx="10">
                  <c:v>98.448333333333309</c:v>
                </c:pt>
                <c:pt idx="11">
                  <c:v>93.217777777777783</c:v>
                </c:pt>
                <c:pt idx="12">
                  <c:v>97.375555555555536</c:v>
                </c:pt>
                <c:pt idx="13">
                  <c:v>98.997701149425296</c:v>
                </c:pt>
                <c:pt idx="14">
                  <c:v>92.229761904761887</c:v>
                </c:pt>
                <c:pt idx="15">
                  <c:v>88.925757575757558</c:v>
                </c:pt>
                <c:pt idx="16">
                  <c:v>80.842424242424272</c:v>
                </c:pt>
                <c:pt idx="17">
                  <c:v>83.590624999999989</c:v>
                </c:pt>
                <c:pt idx="18">
                  <c:v>86.873076923076937</c:v>
                </c:pt>
                <c:pt idx="19">
                  <c:v>90.077777777777769</c:v>
                </c:pt>
                <c:pt idx="20">
                  <c:v>84.414215686274531</c:v>
                </c:pt>
                <c:pt idx="21">
                  <c:v>83.395238095238071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ave'!$N$2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ave'!$N$3:$N$24</c:f>
              <c:numCache>
                <c:formatCode>General</c:formatCode>
                <c:ptCount val="22"/>
                <c:pt idx="0">
                  <c:v>103.38461538461539</c:v>
                </c:pt>
                <c:pt idx="1">
                  <c:v>99.142857142857139</c:v>
                </c:pt>
                <c:pt idx="2">
                  <c:v>70.399999999999991</c:v>
                </c:pt>
                <c:pt idx="4">
                  <c:v>100.30416666666662</c:v>
                </c:pt>
                <c:pt idx="5">
                  <c:v>93.611111111111128</c:v>
                </c:pt>
                <c:pt idx="6">
                  <c:v>99.430303030303037</c:v>
                </c:pt>
                <c:pt idx="7">
                  <c:v>113.38571428571427</c:v>
                </c:pt>
                <c:pt idx="8">
                  <c:v>94.63666666666667</c:v>
                </c:pt>
                <c:pt idx="9">
                  <c:v>116.35087719298247</c:v>
                </c:pt>
                <c:pt idx="10">
                  <c:v>109.50666666666669</c:v>
                </c:pt>
                <c:pt idx="11">
                  <c:v>109.47111111111111</c:v>
                </c:pt>
                <c:pt idx="12">
                  <c:v>117.24444444444448</c:v>
                </c:pt>
                <c:pt idx="13">
                  <c:v>115.82222222222224</c:v>
                </c:pt>
                <c:pt idx="14">
                  <c:v>109.73333333333335</c:v>
                </c:pt>
                <c:pt idx="15">
                  <c:v>103.16060606060606</c:v>
                </c:pt>
                <c:pt idx="16">
                  <c:v>98.36969696969696</c:v>
                </c:pt>
                <c:pt idx="17">
                  <c:v>97.684313725490199</c:v>
                </c:pt>
                <c:pt idx="18">
                  <c:v>98.474358974358964</c:v>
                </c:pt>
                <c:pt idx="19">
                  <c:v>98.028571428571425</c:v>
                </c:pt>
                <c:pt idx="20">
                  <c:v>85.788235294117655</c:v>
                </c:pt>
                <c:pt idx="21">
                  <c:v>98.816666666666649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ave'!$O$2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ave'!$O$3:$O$24</c:f>
              <c:numCache>
                <c:formatCode>General</c:formatCode>
                <c:ptCount val="22"/>
                <c:pt idx="0">
                  <c:v>101.70833333333333</c:v>
                </c:pt>
                <c:pt idx="1">
                  <c:v>89.214285714285708</c:v>
                </c:pt>
                <c:pt idx="2">
                  <c:v>78.38333333333334</c:v>
                </c:pt>
                <c:pt idx="4">
                  <c:v>93.216666666666697</c:v>
                </c:pt>
                <c:pt idx="5">
                  <c:v>97.261111111111106</c:v>
                </c:pt>
                <c:pt idx="6">
                  <c:v>79.311999999999998</c:v>
                </c:pt>
                <c:pt idx="7">
                  <c:v>114.53333333333333</c:v>
                </c:pt>
                <c:pt idx="8">
                  <c:v>82.476666666666674</c:v>
                </c:pt>
                <c:pt idx="9">
                  <c:v>99.450000000000045</c:v>
                </c:pt>
                <c:pt idx="10">
                  <c:v>102.98333333333335</c:v>
                </c:pt>
                <c:pt idx="11">
                  <c:v>95.932222222222208</c:v>
                </c:pt>
                <c:pt idx="12">
                  <c:v>109.42666666666669</c:v>
                </c:pt>
                <c:pt idx="13">
                  <c:v>113.72068965517242</c:v>
                </c:pt>
                <c:pt idx="14">
                  <c:v>91.826190476190476</c:v>
                </c:pt>
                <c:pt idx="15">
                  <c:v>96.962121212121232</c:v>
                </c:pt>
                <c:pt idx="16">
                  <c:v>81.137878787878776</c:v>
                </c:pt>
                <c:pt idx="17">
                  <c:v>83.825252525252523</c:v>
                </c:pt>
                <c:pt idx="18">
                  <c:v>96.243589743589752</c:v>
                </c:pt>
                <c:pt idx="19">
                  <c:v>82.543209876543244</c:v>
                </c:pt>
                <c:pt idx="20">
                  <c:v>84.766274509803949</c:v>
                </c:pt>
                <c:pt idx="21">
                  <c:v>86.466666666666654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ave'!$P$2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ave'!$J$3:$J$24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ave'!$P$3:$P$24</c:f>
              <c:numCache>
                <c:formatCode>General</c:formatCode>
                <c:ptCount val="22"/>
                <c:pt idx="0">
                  <c:v>106.46153846153847</c:v>
                </c:pt>
                <c:pt idx="1">
                  <c:v>101.21428571428571</c:v>
                </c:pt>
                <c:pt idx="2">
                  <c:v>82.166666666666671</c:v>
                </c:pt>
                <c:pt idx="4">
                  <c:v>99.86250000000004</c:v>
                </c:pt>
                <c:pt idx="6">
                  <c:v>98.853333333333325</c:v>
                </c:pt>
                <c:pt idx="7">
                  <c:v>116.21250000000003</c:v>
                </c:pt>
                <c:pt idx="8">
                  <c:v>89.916666666666657</c:v>
                </c:pt>
                <c:pt idx="9">
                  <c:v>104.94833333333335</c:v>
                </c:pt>
                <c:pt idx="10">
                  <c:v>111.57666666666667</c:v>
                </c:pt>
                <c:pt idx="11">
                  <c:v>106.38000000000001</c:v>
                </c:pt>
                <c:pt idx="12">
                  <c:v>117.84444444444441</c:v>
                </c:pt>
                <c:pt idx="13">
                  <c:v>113.04666666666665</c:v>
                </c:pt>
                <c:pt idx="14">
                  <c:v>102.4595238095238</c:v>
                </c:pt>
                <c:pt idx="15">
                  <c:v>103.09090909090909</c:v>
                </c:pt>
                <c:pt idx="16">
                  <c:v>93.718181818181833</c:v>
                </c:pt>
                <c:pt idx="17">
                  <c:v>99.69629629629631</c:v>
                </c:pt>
                <c:pt idx="18">
                  <c:v>99.064102564102569</c:v>
                </c:pt>
                <c:pt idx="19">
                  <c:v>97.419047619047618</c:v>
                </c:pt>
                <c:pt idx="20">
                  <c:v>88.065416666666678</c:v>
                </c:pt>
                <c:pt idx="21">
                  <c:v>97.114285714285728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4496"/>
        <c:axId val="559531360"/>
      </c:scatterChart>
      <c:valAx>
        <c:axId val="559534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1360"/>
        <c:crosses val="autoZero"/>
        <c:crossBetween val="midCat"/>
      </c:valAx>
      <c:valAx>
        <c:axId val="5595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 (mg/L)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ave'!$T$2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ave'!$T$3:$T$24</c:f>
              <c:numCache>
                <c:formatCode>General</c:formatCode>
                <c:ptCount val="22"/>
                <c:pt idx="4">
                  <c:v>7.2716666666666665</c:v>
                </c:pt>
                <c:pt idx="6">
                  <c:v>9.516333333333332</c:v>
                </c:pt>
                <c:pt idx="7">
                  <c:v>12.960666666666667</c:v>
                </c:pt>
                <c:pt idx="8">
                  <c:v>7.2433333333333323</c:v>
                </c:pt>
                <c:pt idx="9">
                  <c:v>10.849166666666671</c:v>
                </c:pt>
                <c:pt idx="10">
                  <c:v>9.6186274509803908</c:v>
                </c:pt>
                <c:pt idx="11">
                  <c:v>8.8133333333333326</c:v>
                </c:pt>
                <c:pt idx="12">
                  <c:v>9.7560416666666665</c:v>
                </c:pt>
                <c:pt idx="13">
                  <c:v>9.8333333333333339</c:v>
                </c:pt>
                <c:pt idx="14">
                  <c:v>8.288095238095238</c:v>
                </c:pt>
                <c:pt idx="15">
                  <c:v>8.5203030303030296</c:v>
                </c:pt>
                <c:pt idx="16">
                  <c:v>9.16</c:v>
                </c:pt>
                <c:pt idx="17">
                  <c:v>9.5212500000000038</c:v>
                </c:pt>
                <c:pt idx="18">
                  <c:v>9.3309444444444445</c:v>
                </c:pt>
                <c:pt idx="19">
                  <c:v>9.0499523809523836</c:v>
                </c:pt>
                <c:pt idx="20">
                  <c:v>9.134177777777774</c:v>
                </c:pt>
                <c:pt idx="21">
                  <c:v>8.892571428571431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ave'!$U$2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ave'!$U$3:$U$24</c:f>
              <c:numCache>
                <c:formatCode>General</c:formatCode>
                <c:ptCount val="22"/>
                <c:pt idx="4">
                  <c:v>7.8049999999999997</c:v>
                </c:pt>
                <c:pt idx="6">
                  <c:v>9.6026666666666678</c:v>
                </c:pt>
                <c:pt idx="7">
                  <c:v>9.838571428571429</c:v>
                </c:pt>
                <c:pt idx="8">
                  <c:v>7.043166666666667</c:v>
                </c:pt>
                <c:pt idx="9">
                  <c:v>8.8882807017543861</c:v>
                </c:pt>
                <c:pt idx="10">
                  <c:v>8.5809999999999995</c:v>
                </c:pt>
                <c:pt idx="11">
                  <c:v>9.3288888888888888</c:v>
                </c:pt>
                <c:pt idx="12">
                  <c:v>9.6502222222222205</c:v>
                </c:pt>
                <c:pt idx="13">
                  <c:v>9.8155555555555569</c:v>
                </c:pt>
                <c:pt idx="14">
                  <c:v>8.7095238095238106</c:v>
                </c:pt>
                <c:pt idx="15">
                  <c:v>8.2266666666666666</c:v>
                </c:pt>
                <c:pt idx="16">
                  <c:v>8.461212121212121</c:v>
                </c:pt>
                <c:pt idx="17">
                  <c:v>8.3748888888888899</c:v>
                </c:pt>
                <c:pt idx="18">
                  <c:v>8.9492307692307698</c:v>
                </c:pt>
                <c:pt idx="19">
                  <c:v>9.0530952380952385</c:v>
                </c:pt>
                <c:pt idx="20">
                  <c:v>8.7417647058823515</c:v>
                </c:pt>
                <c:pt idx="21">
                  <c:v>8.7290476190476198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ave'!$V$2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ave'!$V$3:$V$24</c:f>
              <c:numCache>
                <c:formatCode>General</c:formatCode>
                <c:ptCount val="22"/>
                <c:pt idx="0">
                  <c:v>10.752083333333333</c:v>
                </c:pt>
                <c:pt idx="1">
                  <c:v>9.7552631578947349</c:v>
                </c:pt>
                <c:pt idx="2">
                  <c:v>7.6200000000000019</c:v>
                </c:pt>
                <c:pt idx="4">
                  <c:v>8.5650000000000013</c:v>
                </c:pt>
                <c:pt idx="6">
                  <c:v>11.321333333333335</c:v>
                </c:pt>
                <c:pt idx="7">
                  <c:v>9.7961111111111112</c:v>
                </c:pt>
                <c:pt idx="8">
                  <c:v>8.5226666666666659</c:v>
                </c:pt>
                <c:pt idx="9">
                  <c:v>9.7815238095238062</c:v>
                </c:pt>
                <c:pt idx="10">
                  <c:v>9.1297083333333351</c:v>
                </c:pt>
                <c:pt idx="11">
                  <c:v>8.6241111111111124</c:v>
                </c:pt>
                <c:pt idx="12">
                  <c:v>9.0084444444444447</c:v>
                </c:pt>
                <c:pt idx="13">
                  <c:v>9.0948809523809508</c:v>
                </c:pt>
                <c:pt idx="14">
                  <c:v>7.9260714285714275</c:v>
                </c:pt>
                <c:pt idx="15">
                  <c:v>7.6906060606060604</c:v>
                </c:pt>
                <c:pt idx="16">
                  <c:v>7.1825757575757567</c:v>
                </c:pt>
                <c:pt idx="17">
                  <c:v>8.2945833333333336</c:v>
                </c:pt>
                <c:pt idx="18">
                  <c:v>8.5825641025641026</c:v>
                </c:pt>
                <c:pt idx="19">
                  <c:v>8.5869135802469145</c:v>
                </c:pt>
                <c:pt idx="20">
                  <c:v>8.9265686274509797</c:v>
                </c:pt>
                <c:pt idx="21">
                  <c:v>8.02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ave'!$W$2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ave'!$W$3:$W$24</c:f>
              <c:numCache>
                <c:formatCode>General</c:formatCode>
                <c:ptCount val="22"/>
                <c:pt idx="0">
                  <c:v>11.584615384615384</c:v>
                </c:pt>
                <c:pt idx="1">
                  <c:v>10.268421052631581</c:v>
                </c:pt>
                <c:pt idx="2">
                  <c:v>9.1180000000000003</c:v>
                </c:pt>
                <c:pt idx="4">
                  <c:v>10.040555555555555</c:v>
                </c:pt>
                <c:pt idx="6">
                  <c:v>9.23</c:v>
                </c:pt>
                <c:pt idx="7">
                  <c:v>11.411111111111111</c:v>
                </c:pt>
                <c:pt idx="8">
                  <c:v>8.7023333333333337</c:v>
                </c:pt>
                <c:pt idx="9">
                  <c:v>11.283137254901959</c:v>
                </c:pt>
                <c:pt idx="10">
                  <c:v>10.047666666666668</c:v>
                </c:pt>
                <c:pt idx="11">
                  <c:v>9.924666666666667</c:v>
                </c:pt>
                <c:pt idx="12">
                  <c:v>10.373333333333335</c:v>
                </c:pt>
                <c:pt idx="13">
                  <c:v>10.638444444444445</c:v>
                </c:pt>
                <c:pt idx="14">
                  <c:v>9.1547619047619033</c:v>
                </c:pt>
                <c:pt idx="15">
                  <c:v>8.9057575757575744</c:v>
                </c:pt>
                <c:pt idx="16">
                  <c:v>8.6912121212121214</c:v>
                </c:pt>
                <c:pt idx="17">
                  <c:v>9.8233333333333341</c:v>
                </c:pt>
                <c:pt idx="18">
                  <c:v>9.6956410256410255</c:v>
                </c:pt>
                <c:pt idx="19">
                  <c:v>9.293333333333333</c:v>
                </c:pt>
                <c:pt idx="20">
                  <c:v>9.3464705882352934</c:v>
                </c:pt>
                <c:pt idx="21">
                  <c:v>9.4535714285714274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ave'!$X$2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ave'!$X$3:$X$24</c:f>
              <c:numCache>
                <c:formatCode>General</c:formatCode>
                <c:ptCount val="22"/>
                <c:pt idx="0">
                  <c:v>11.641666666666667</c:v>
                </c:pt>
                <c:pt idx="1">
                  <c:v>9.181578947368422</c:v>
                </c:pt>
                <c:pt idx="2">
                  <c:v>9.5650000000000013</c:v>
                </c:pt>
                <c:pt idx="4">
                  <c:v>8.3677777777777766</c:v>
                </c:pt>
                <c:pt idx="6">
                  <c:v>8.445333333333334</c:v>
                </c:pt>
                <c:pt idx="7">
                  <c:v>11.838333333333333</c:v>
                </c:pt>
                <c:pt idx="8">
                  <c:v>7.8009999999999993</c:v>
                </c:pt>
                <c:pt idx="9">
                  <c:v>9.0961904761904755</c:v>
                </c:pt>
                <c:pt idx="10">
                  <c:v>9.5349416666666684</c:v>
                </c:pt>
                <c:pt idx="11">
                  <c:v>8.878222222222222</c:v>
                </c:pt>
                <c:pt idx="12">
                  <c:v>9.5338095238095235</c:v>
                </c:pt>
                <c:pt idx="13">
                  <c:v>10.445977011494254</c:v>
                </c:pt>
                <c:pt idx="14">
                  <c:v>7.8699999999999992</c:v>
                </c:pt>
                <c:pt idx="15">
                  <c:v>8.33</c:v>
                </c:pt>
                <c:pt idx="16">
                  <c:v>7.248333333333334</c:v>
                </c:pt>
                <c:pt idx="17">
                  <c:v>8.388080808080808</c:v>
                </c:pt>
                <c:pt idx="18">
                  <c:v>9.5269230769230795</c:v>
                </c:pt>
                <c:pt idx="19">
                  <c:v>7.9272839506172845</c:v>
                </c:pt>
                <c:pt idx="20">
                  <c:v>8.5057843137254903</c:v>
                </c:pt>
                <c:pt idx="21">
                  <c:v>8.2941666666666656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ave'!$Y$2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ave'!$S$3:$S$24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ave'!$Y$3:$Y$24</c:f>
              <c:numCache>
                <c:formatCode>General</c:formatCode>
                <c:ptCount val="22"/>
                <c:pt idx="0">
                  <c:v>11.8692307692308</c:v>
                </c:pt>
                <c:pt idx="1">
                  <c:v>10.189473684210528</c:v>
                </c:pt>
                <c:pt idx="2">
                  <c:v>10.128</c:v>
                </c:pt>
                <c:pt idx="4">
                  <c:v>9.3327777777777765</c:v>
                </c:pt>
                <c:pt idx="6">
                  <c:v>9.6993333333333318</c:v>
                </c:pt>
                <c:pt idx="7">
                  <c:v>11.694761904761902</c:v>
                </c:pt>
                <c:pt idx="8">
                  <c:v>8.5366666666666671</c:v>
                </c:pt>
                <c:pt idx="9">
                  <c:v>10.222037037037039</c:v>
                </c:pt>
                <c:pt idx="10">
                  <c:v>10.184899999999999</c:v>
                </c:pt>
                <c:pt idx="11">
                  <c:v>9.6797777777777778</c:v>
                </c:pt>
                <c:pt idx="12">
                  <c:v>10.396904761904763</c:v>
                </c:pt>
                <c:pt idx="13">
                  <c:v>10.288</c:v>
                </c:pt>
                <c:pt idx="14">
                  <c:v>8.5711904761904769</c:v>
                </c:pt>
                <c:pt idx="15">
                  <c:v>8.8045454545454547</c:v>
                </c:pt>
                <c:pt idx="16">
                  <c:v>8.2245454545454528</c:v>
                </c:pt>
                <c:pt idx="17">
                  <c:v>10.065740740740742</c:v>
                </c:pt>
                <c:pt idx="18">
                  <c:v>9.650256410256409</c:v>
                </c:pt>
                <c:pt idx="19">
                  <c:v>9.1659523809523815</c:v>
                </c:pt>
                <c:pt idx="20">
                  <c:v>8.7577083333333334</c:v>
                </c:pt>
                <c:pt idx="21">
                  <c:v>9.1909523809523819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32928"/>
        <c:axId val="559533320"/>
      </c:scatterChart>
      <c:valAx>
        <c:axId val="55953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3320"/>
        <c:crosses val="autoZero"/>
        <c:crossBetween val="midCat"/>
      </c:valAx>
      <c:valAx>
        <c:axId val="559533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3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ave'!$AC$2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ave'!$AC$3:$AC$24</c:f>
              <c:numCache>
                <c:formatCode>General</c:formatCode>
                <c:ptCount val="22"/>
                <c:pt idx="4">
                  <c:v>8.3277777777777775</c:v>
                </c:pt>
                <c:pt idx="5">
                  <c:v>7.8975</c:v>
                </c:pt>
                <c:pt idx="6">
                  <c:v>7.7025396825396824</c:v>
                </c:pt>
                <c:pt idx="7">
                  <c:v>7.5531111111111109</c:v>
                </c:pt>
                <c:pt idx="8">
                  <c:v>7.7211666666666661</c:v>
                </c:pt>
                <c:pt idx="9">
                  <c:v>7.5439743589743573</c:v>
                </c:pt>
                <c:pt idx="10">
                  <c:v>7.8400000000000016</c:v>
                </c:pt>
                <c:pt idx="11">
                  <c:v>8.4142222222222216</c:v>
                </c:pt>
                <c:pt idx="12">
                  <c:v>8.4733333333333345</c:v>
                </c:pt>
                <c:pt idx="13">
                  <c:v>8.3159722222222232</c:v>
                </c:pt>
                <c:pt idx="14">
                  <c:v>8.2035714285714292</c:v>
                </c:pt>
                <c:pt idx="15">
                  <c:v>8.5851515151515159</c:v>
                </c:pt>
                <c:pt idx="16">
                  <c:v>8.5616666666666656</c:v>
                </c:pt>
                <c:pt idx="17">
                  <c:v>7.8615000000000022</c:v>
                </c:pt>
                <c:pt idx="18">
                  <c:v>8.3404999999999987</c:v>
                </c:pt>
                <c:pt idx="19">
                  <c:v>8.3831904761904745</c:v>
                </c:pt>
                <c:pt idx="20">
                  <c:v>8.4805777777777784</c:v>
                </c:pt>
                <c:pt idx="21">
                  <c:v>8.6816666666666649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ave'!$AD$2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ave'!$AD$3:$AD$24</c:f>
              <c:numCache>
                <c:formatCode>General</c:formatCode>
                <c:ptCount val="22"/>
                <c:pt idx="4">
                  <c:v>7.4379999999999997</c:v>
                </c:pt>
                <c:pt idx="5">
                  <c:v>7.5560606060606057</c:v>
                </c:pt>
                <c:pt idx="6">
                  <c:v>7.4860606060606054</c:v>
                </c:pt>
                <c:pt idx="7">
                  <c:v>7.3883333333333336</c:v>
                </c:pt>
                <c:pt idx="8">
                  <c:v>7.3490000000000011</c:v>
                </c:pt>
                <c:pt idx="9">
                  <c:v>7.5218333333333334</c:v>
                </c:pt>
                <c:pt idx="10">
                  <c:v>7.9349999999999996</c:v>
                </c:pt>
                <c:pt idx="11">
                  <c:v>8.2982222222222219</c:v>
                </c:pt>
                <c:pt idx="12">
                  <c:v>8.4870833333333326</c:v>
                </c:pt>
                <c:pt idx="13">
                  <c:v>8.2188888888888894</c:v>
                </c:pt>
                <c:pt idx="14">
                  <c:v>8.5285714285714302</c:v>
                </c:pt>
                <c:pt idx="15">
                  <c:v>8.7257575757575747</c:v>
                </c:pt>
                <c:pt idx="16">
                  <c:v>8.4287878787878778</c:v>
                </c:pt>
                <c:pt idx="17">
                  <c:v>7.9528888888888893</c:v>
                </c:pt>
                <c:pt idx="18">
                  <c:v>8.3328205128205113</c:v>
                </c:pt>
                <c:pt idx="19">
                  <c:v>8.4111904761904768</c:v>
                </c:pt>
                <c:pt idx="20">
                  <c:v>8.0835294117647063</c:v>
                </c:pt>
                <c:pt idx="21">
                  <c:v>8.5576190476190472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ave'!$AE$2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ave'!$AE$3:$AE$24</c:f>
              <c:numCache>
                <c:formatCode>General</c:formatCode>
                <c:ptCount val="22"/>
                <c:pt idx="0">
                  <c:v>7.2750000000000021</c:v>
                </c:pt>
                <c:pt idx="1">
                  <c:v>7.5236842105263149</c:v>
                </c:pt>
                <c:pt idx="2">
                  <c:v>7.1433333333333344</c:v>
                </c:pt>
                <c:pt idx="4">
                  <c:v>7.8625000000000007</c:v>
                </c:pt>
                <c:pt idx="5">
                  <c:v>7.8663636363636362</c:v>
                </c:pt>
                <c:pt idx="6">
                  <c:v>7.8315151515151511</c:v>
                </c:pt>
                <c:pt idx="7">
                  <c:v>7.6080952380952391</c:v>
                </c:pt>
                <c:pt idx="8">
                  <c:v>7.6036666666666672</c:v>
                </c:pt>
                <c:pt idx="9">
                  <c:v>7.6820175438596481</c:v>
                </c:pt>
                <c:pt idx="10">
                  <c:v>7.8323684210526299</c:v>
                </c:pt>
                <c:pt idx="11">
                  <c:v>8.288000000000002</c:v>
                </c:pt>
                <c:pt idx="12">
                  <c:v>8.2966666666666651</c:v>
                </c:pt>
                <c:pt idx="13">
                  <c:v>8.0081159420289847</c:v>
                </c:pt>
                <c:pt idx="14">
                  <c:v>8.3291666666666639</c:v>
                </c:pt>
                <c:pt idx="15">
                  <c:v>8.6277272727272738</c:v>
                </c:pt>
                <c:pt idx="16">
                  <c:v>8.2231818181818159</c:v>
                </c:pt>
                <c:pt idx="17">
                  <c:v>7.8173958333333333</c:v>
                </c:pt>
                <c:pt idx="18">
                  <c:v>8.2434615384615384</c:v>
                </c:pt>
                <c:pt idx="19">
                  <c:v>8.2972839506172864</c:v>
                </c:pt>
                <c:pt idx="20">
                  <c:v>8.2338235294117652</c:v>
                </c:pt>
                <c:pt idx="21">
                  <c:v>8.470595238095239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ave'!$AF$2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ave'!$AF$3:$AF$24</c:f>
              <c:numCache>
                <c:formatCode>General</c:formatCode>
                <c:ptCount val="22"/>
                <c:pt idx="0">
                  <c:v>7.5000000000000009</c:v>
                </c:pt>
                <c:pt idx="1">
                  <c:v>7.7263157894736851</c:v>
                </c:pt>
                <c:pt idx="2">
                  <c:v>7.3883333333333345</c:v>
                </c:pt>
                <c:pt idx="4">
                  <c:v>8.0500000000000007</c:v>
                </c:pt>
                <c:pt idx="5">
                  <c:v>7.9460606060606045</c:v>
                </c:pt>
                <c:pt idx="6">
                  <c:v>7.7833333333333323</c:v>
                </c:pt>
                <c:pt idx="7">
                  <c:v>7.4952380952380953</c:v>
                </c:pt>
                <c:pt idx="8">
                  <c:v>7.7143333333333315</c:v>
                </c:pt>
                <c:pt idx="9">
                  <c:v>7.7412962962962961</c:v>
                </c:pt>
                <c:pt idx="10">
                  <c:v>7.9601666666666659</c:v>
                </c:pt>
                <c:pt idx="11">
                  <c:v>8.2666666666666675</c:v>
                </c:pt>
                <c:pt idx="12">
                  <c:v>8.3068749999999998</c:v>
                </c:pt>
                <c:pt idx="13">
                  <c:v>8.2556944444444458</c:v>
                </c:pt>
                <c:pt idx="14">
                  <c:v>8.6035714285714295</c:v>
                </c:pt>
                <c:pt idx="15">
                  <c:v>8.6015151515151498</c:v>
                </c:pt>
                <c:pt idx="16">
                  <c:v>8.3875757575757586</c:v>
                </c:pt>
                <c:pt idx="17">
                  <c:v>7.8476470588235294</c:v>
                </c:pt>
                <c:pt idx="18">
                  <c:v>8.2356410256410264</c:v>
                </c:pt>
                <c:pt idx="19">
                  <c:v>8.2464285714285719</c:v>
                </c:pt>
                <c:pt idx="20">
                  <c:v>8.1158823529411759</c:v>
                </c:pt>
                <c:pt idx="21">
                  <c:v>8.4142857142857146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ave'!$AG$2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ave'!$AG$3:$AG$24</c:f>
              <c:numCache>
                <c:formatCode>General</c:formatCode>
                <c:ptCount val="22"/>
                <c:pt idx="0">
                  <c:v>7.520833333333333</c:v>
                </c:pt>
                <c:pt idx="1">
                  <c:v>7.6105263157894747</c:v>
                </c:pt>
                <c:pt idx="2">
                  <c:v>7.4958333333333336</c:v>
                </c:pt>
                <c:pt idx="4">
                  <c:v>7.6258333333333335</c:v>
                </c:pt>
                <c:pt idx="5">
                  <c:v>8.0469696969696969</c:v>
                </c:pt>
                <c:pt idx="6">
                  <c:v>7.7351515151515144</c:v>
                </c:pt>
                <c:pt idx="7">
                  <c:v>7.461904761904762</c:v>
                </c:pt>
                <c:pt idx="8">
                  <c:v>7.5448333333333348</c:v>
                </c:pt>
                <c:pt idx="9">
                  <c:v>7.7235555555555555</c:v>
                </c:pt>
                <c:pt idx="10">
                  <c:v>7.9076666666666666</c:v>
                </c:pt>
                <c:pt idx="11">
                  <c:v>8.2701111111111096</c:v>
                </c:pt>
                <c:pt idx="12">
                  <c:v>8.2969791666666648</c:v>
                </c:pt>
                <c:pt idx="13">
                  <c:v>8.1800000000000015</c:v>
                </c:pt>
                <c:pt idx="14">
                  <c:v>8.3505952380952397</c:v>
                </c:pt>
                <c:pt idx="15">
                  <c:v>8.5662121212121196</c:v>
                </c:pt>
                <c:pt idx="16">
                  <c:v>8.2640909090909087</c:v>
                </c:pt>
                <c:pt idx="17">
                  <c:v>7.8118181818181842</c:v>
                </c:pt>
                <c:pt idx="18">
                  <c:v>8.2338461538461534</c:v>
                </c:pt>
                <c:pt idx="19">
                  <c:v>8.2107407407407411</c:v>
                </c:pt>
                <c:pt idx="20">
                  <c:v>8.0534313725490208</c:v>
                </c:pt>
                <c:pt idx="21">
                  <c:v>8.3974999999999991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ave'!$AH$2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ave'!$AB$3:$AB$24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ave'!$AH$3:$AH$24</c:f>
              <c:numCache>
                <c:formatCode>General</c:formatCode>
                <c:ptCount val="22"/>
                <c:pt idx="0">
                  <c:v>7.638461538461538</c:v>
                </c:pt>
                <c:pt idx="1">
                  <c:v>7.8736842105263172</c:v>
                </c:pt>
                <c:pt idx="2">
                  <c:v>7.583333333333333</c:v>
                </c:pt>
                <c:pt idx="4">
                  <c:v>7.8370833333333323</c:v>
                </c:pt>
                <c:pt idx="6">
                  <c:v>7.9003333333333332</c:v>
                </c:pt>
                <c:pt idx="7">
                  <c:v>7.6245833333333328</c:v>
                </c:pt>
                <c:pt idx="8">
                  <c:v>7.7</c:v>
                </c:pt>
                <c:pt idx="9">
                  <c:v>7.690701754385965</c:v>
                </c:pt>
                <c:pt idx="10">
                  <c:v>7.8924500000000011</c:v>
                </c:pt>
                <c:pt idx="11">
                  <c:v>8.2197777777777787</c:v>
                </c:pt>
                <c:pt idx="12">
                  <c:v>8.3195833333333322</c:v>
                </c:pt>
                <c:pt idx="13">
                  <c:v>8.3012499999999978</c:v>
                </c:pt>
                <c:pt idx="14">
                  <c:v>8.3226190476190478</c:v>
                </c:pt>
                <c:pt idx="15">
                  <c:v>8.6342424242424229</c:v>
                </c:pt>
                <c:pt idx="16">
                  <c:v>8.3254545454545443</c:v>
                </c:pt>
                <c:pt idx="17">
                  <c:v>7.8253703703703694</c:v>
                </c:pt>
                <c:pt idx="18">
                  <c:v>8.1671794871794852</c:v>
                </c:pt>
                <c:pt idx="19">
                  <c:v>8.1326190476190483</c:v>
                </c:pt>
                <c:pt idx="20">
                  <c:v>7.9579166666666667</c:v>
                </c:pt>
                <c:pt idx="21">
                  <c:v>8.2992857142857144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4736"/>
        <c:axId val="561351008"/>
      </c:scatterChart>
      <c:valAx>
        <c:axId val="56134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1008"/>
        <c:crosses val="autoZero"/>
        <c:crossBetween val="midCat"/>
      </c:valAx>
      <c:valAx>
        <c:axId val="56135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9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Chl (µg/L)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ave'!$AL$2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ave'!$AL$3:$AL$20</c:f>
              <c:numCache>
                <c:formatCode>General</c:formatCode>
                <c:ptCount val="18"/>
                <c:pt idx="0">
                  <c:v>6.31111111111111</c:v>
                </c:pt>
                <c:pt idx="1">
                  <c:v>14.125</c:v>
                </c:pt>
                <c:pt idx="4">
                  <c:v>2.2200000000000002</c:v>
                </c:pt>
                <c:pt idx="5">
                  <c:v>2.6464285714285718</c:v>
                </c:pt>
                <c:pt idx="6">
                  <c:v>3.2411764705882353</c:v>
                </c:pt>
                <c:pt idx="7">
                  <c:v>2.2822222222222224</c:v>
                </c:pt>
                <c:pt idx="8">
                  <c:v>2.4645833333333331</c:v>
                </c:pt>
                <c:pt idx="9">
                  <c:v>3.2199999999999993</c:v>
                </c:pt>
                <c:pt idx="10">
                  <c:v>3.2666666666666666</c:v>
                </c:pt>
                <c:pt idx="11">
                  <c:v>4.166666666666667</c:v>
                </c:pt>
                <c:pt idx="12">
                  <c:v>6.9722222222222223</c:v>
                </c:pt>
                <c:pt idx="13">
                  <c:v>2.7516666666666678</c:v>
                </c:pt>
                <c:pt idx="14">
                  <c:v>2.501666666666666</c:v>
                </c:pt>
                <c:pt idx="15">
                  <c:v>2.350000000000001</c:v>
                </c:pt>
                <c:pt idx="16">
                  <c:v>4.7155555555555555</c:v>
                </c:pt>
                <c:pt idx="17">
                  <c:v>3.563333333333333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ave'!$AM$2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ave'!$AM$3:$AM$20</c:f>
              <c:numCache>
                <c:formatCode>General</c:formatCode>
                <c:ptCount val="18"/>
                <c:pt idx="0">
                  <c:v>6.0555555555555562</c:v>
                </c:pt>
                <c:pt idx="1">
                  <c:v>6.9</c:v>
                </c:pt>
                <c:pt idx="2">
                  <c:v>6.4</c:v>
                </c:pt>
                <c:pt idx="4">
                  <c:v>3.3766666666666665</c:v>
                </c:pt>
                <c:pt idx="5">
                  <c:v>3.125</c:v>
                </c:pt>
                <c:pt idx="6">
                  <c:v>3.6350000000000002</c:v>
                </c:pt>
                <c:pt idx="7">
                  <c:v>3.4644444444444447</c:v>
                </c:pt>
                <c:pt idx="8">
                  <c:v>4.7583333333333329</c:v>
                </c:pt>
                <c:pt idx="9">
                  <c:v>4.948888888888888</c:v>
                </c:pt>
                <c:pt idx="10">
                  <c:v>4.5690476190476188</c:v>
                </c:pt>
                <c:pt idx="11">
                  <c:v>6.0242424242424244</c:v>
                </c:pt>
                <c:pt idx="12">
                  <c:v>4.4545454545454541</c:v>
                </c:pt>
                <c:pt idx="13">
                  <c:v>4.1955555555555559</c:v>
                </c:pt>
                <c:pt idx="14">
                  <c:v>3.6307692307692299</c:v>
                </c:pt>
                <c:pt idx="15">
                  <c:v>3.4833333333333334</c:v>
                </c:pt>
                <c:pt idx="16">
                  <c:v>4.1670588235294117</c:v>
                </c:pt>
                <c:pt idx="17">
                  <c:v>5.4047619047619042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ave'!$AN$2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ave'!$AN$3:$AN$20</c:f>
              <c:numCache>
                <c:formatCode>General</c:formatCode>
                <c:ptCount val="18"/>
                <c:pt idx="0">
                  <c:v>8.4916666666666671</c:v>
                </c:pt>
                <c:pt idx="1">
                  <c:v>10.654545454545454</c:v>
                </c:pt>
                <c:pt idx="4">
                  <c:v>6.4766666666666683</c:v>
                </c:pt>
                <c:pt idx="5">
                  <c:v>6.877456140350878</c:v>
                </c:pt>
                <c:pt idx="6">
                  <c:v>5.482499999999999</c:v>
                </c:pt>
                <c:pt idx="7">
                  <c:v>5.6622222222222236</c:v>
                </c:pt>
                <c:pt idx="8">
                  <c:v>6.2885416666666663</c:v>
                </c:pt>
                <c:pt idx="9">
                  <c:v>5.8022988505747124</c:v>
                </c:pt>
                <c:pt idx="10">
                  <c:v>10.247619047619049</c:v>
                </c:pt>
                <c:pt idx="11">
                  <c:v>7.0121212121212126</c:v>
                </c:pt>
                <c:pt idx="12">
                  <c:v>9.7924242424242411</c:v>
                </c:pt>
                <c:pt idx="13">
                  <c:v>5.651041666666667</c:v>
                </c:pt>
                <c:pt idx="14">
                  <c:v>7.5038461538461538</c:v>
                </c:pt>
                <c:pt idx="15">
                  <c:v>6.8320987654320993</c:v>
                </c:pt>
                <c:pt idx="16">
                  <c:v>8.02470588235294</c:v>
                </c:pt>
                <c:pt idx="17">
                  <c:v>7.1380952380952385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ave'!$AO$2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ave'!$AO$3:$AO$20</c:f>
              <c:numCache>
                <c:formatCode>General</c:formatCode>
                <c:ptCount val="18"/>
                <c:pt idx="0">
                  <c:v>8.1374999999999993</c:v>
                </c:pt>
                <c:pt idx="1">
                  <c:v>10.372727272727273</c:v>
                </c:pt>
                <c:pt idx="4">
                  <c:v>4.3566666666666674</c:v>
                </c:pt>
                <c:pt idx="5">
                  <c:v>4.7333333333333316</c:v>
                </c:pt>
                <c:pt idx="6">
                  <c:v>3.916666666666667</c:v>
                </c:pt>
                <c:pt idx="7">
                  <c:v>3.8711111111111105</c:v>
                </c:pt>
                <c:pt idx="8">
                  <c:v>5.2270833333333329</c:v>
                </c:pt>
                <c:pt idx="9">
                  <c:v>5.804444444444445</c:v>
                </c:pt>
                <c:pt idx="10">
                  <c:v>5.5928571428571425</c:v>
                </c:pt>
                <c:pt idx="11">
                  <c:v>6.172727272727272</c:v>
                </c:pt>
                <c:pt idx="12">
                  <c:v>5.624242424242424</c:v>
                </c:pt>
                <c:pt idx="13">
                  <c:v>4.3176470588235292</c:v>
                </c:pt>
                <c:pt idx="14">
                  <c:v>5.4974358974358974</c:v>
                </c:pt>
                <c:pt idx="15">
                  <c:v>4.3261904761904768</c:v>
                </c:pt>
                <c:pt idx="16">
                  <c:v>5.79843137254902</c:v>
                </c:pt>
                <c:pt idx="17">
                  <c:v>5.6190476190476195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ave'!$AP$2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ave'!$AP$3:$AP$20</c:f>
              <c:numCache>
                <c:formatCode>General</c:formatCode>
                <c:ptCount val="18"/>
                <c:pt idx="0">
                  <c:v>7.7333333333333334</c:v>
                </c:pt>
                <c:pt idx="1">
                  <c:v>12.675757575757576</c:v>
                </c:pt>
                <c:pt idx="2">
                  <c:v>6.9333333333333336</c:v>
                </c:pt>
                <c:pt idx="4">
                  <c:v>4.8349999999999991</c:v>
                </c:pt>
                <c:pt idx="5">
                  <c:v>4.7885416666666671</c:v>
                </c:pt>
                <c:pt idx="6">
                  <c:v>4.0516666666666676</c:v>
                </c:pt>
                <c:pt idx="7">
                  <c:v>4.3344444444444443</c:v>
                </c:pt>
                <c:pt idx="8">
                  <c:v>6.0864583333333337</c:v>
                </c:pt>
                <c:pt idx="9">
                  <c:v>5.7505747126436777</c:v>
                </c:pt>
                <c:pt idx="10">
                  <c:v>6.7845238095238098</c:v>
                </c:pt>
                <c:pt idx="11">
                  <c:v>6.1727272727272728</c:v>
                </c:pt>
                <c:pt idx="12">
                  <c:v>5.4803030303030296</c:v>
                </c:pt>
                <c:pt idx="13">
                  <c:v>5.1383838383838381</c:v>
                </c:pt>
                <c:pt idx="14">
                  <c:v>5.9051282051282064</c:v>
                </c:pt>
                <c:pt idx="15">
                  <c:v>4.325925925925926</c:v>
                </c:pt>
                <c:pt idx="16">
                  <c:v>6.3844117647058836</c:v>
                </c:pt>
                <c:pt idx="17">
                  <c:v>6.121428571428571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ave'!$AQ$2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ave'!$AK$3:$AK$20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ave'!$AQ$3:$AQ$20</c:f>
              <c:numCache>
                <c:formatCode>General</c:formatCode>
                <c:ptCount val="18"/>
                <c:pt idx="0">
                  <c:v>7.9749999999999996</c:v>
                </c:pt>
                <c:pt idx="4">
                  <c:v>3.4</c:v>
                </c:pt>
                <c:pt idx="5">
                  <c:v>10.308333333333334</c:v>
                </c:pt>
                <c:pt idx="6">
                  <c:v>4.4749999999999996</c:v>
                </c:pt>
                <c:pt idx="7">
                  <c:v>6.0377777777777775</c:v>
                </c:pt>
                <c:pt idx="8">
                  <c:v>5.4875000000000007</c:v>
                </c:pt>
                <c:pt idx="9">
                  <c:v>5.74</c:v>
                </c:pt>
                <c:pt idx="10">
                  <c:v>5.6261904761904757</c:v>
                </c:pt>
                <c:pt idx="11">
                  <c:v>6.0121212121212126</c:v>
                </c:pt>
                <c:pt idx="12">
                  <c:v>4.5909090909090899</c:v>
                </c:pt>
                <c:pt idx="13">
                  <c:v>10.138888888888891</c:v>
                </c:pt>
                <c:pt idx="14">
                  <c:v>6.8538461538461535</c:v>
                </c:pt>
                <c:pt idx="15">
                  <c:v>10.947619047619046</c:v>
                </c:pt>
                <c:pt idx="16">
                  <c:v>5.7316666666666674</c:v>
                </c:pt>
                <c:pt idx="17">
                  <c:v>9.9333333333333353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1400"/>
        <c:axId val="561342384"/>
      </c:scatterChart>
      <c:valAx>
        <c:axId val="561351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2384"/>
        <c:crosses val="autoZero"/>
        <c:crossBetween val="midCat"/>
      </c:valAx>
      <c:valAx>
        <c:axId val="56134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1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ave'!$B$127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'PS yearly ave'!$A$140:$A$145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'PS yearly ave'!$B$140:$B$145</c:f>
              <c:numCache>
                <c:formatCode>General</c:formatCode>
                <c:ptCount val="6"/>
                <c:pt idx="0">
                  <c:v>19503.666666666668</c:v>
                </c:pt>
                <c:pt idx="1">
                  <c:v>946.03333333333319</c:v>
                </c:pt>
                <c:pt idx="2">
                  <c:v>787.51666666666699</c:v>
                </c:pt>
                <c:pt idx="3">
                  <c:v>969.43809523809557</c:v>
                </c:pt>
                <c:pt idx="4">
                  <c:v>1092.284444444444</c:v>
                </c:pt>
                <c:pt idx="5">
                  <c:v>943.93809523809512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6168"/>
        <c:axId val="556338128"/>
      </c:scatterChart>
      <c:valAx>
        <c:axId val="556336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8128"/>
        <c:crosses val="autoZero"/>
        <c:crossBetween val="midCat"/>
      </c:valAx>
      <c:valAx>
        <c:axId val="55633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Blue-Green Algae (cells/mL)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6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NO3-N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ave'!$BD$2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ave'!$BD$3:$BD$24</c:f>
              <c:numCache>
                <c:formatCode>General</c:formatCode>
                <c:ptCount val="22"/>
                <c:pt idx="4">
                  <c:v>0.13796666666666665</c:v>
                </c:pt>
                <c:pt idx="5">
                  <c:v>0.6371916666666666</c:v>
                </c:pt>
                <c:pt idx="6">
                  <c:v>0.31246977488607203</c:v>
                </c:pt>
                <c:pt idx="7">
                  <c:v>1.4059828778123498</c:v>
                </c:pt>
                <c:pt idx="8">
                  <c:v>2.2176305555555555</c:v>
                </c:pt>
                <c:pt idx="9">
                  <c:v>3.5815281746031755</c:v>
                </c:pt>
                <c:pt idx="10">
                  <c:v>2.2283921568627454</c:v>
                </c:pt>
                <c:pt idx="11">
                  <c:v>2.6144888888888889</c:v>
                </c:pt>
                <c:pt idx="12">
                  <c:v>2.7439583333333331</c:v>
                </c:pt>
                <c:pt idx="13">
                  <c:v>4.7086666666666668</c:v>
                </c:pt>
                <c:pt idx="14">
                  <c:v>3.9276190476190473</c:v>
                </c:pt>
                <c:pt idx="15">
                  <c:v>4.3054545454545456</c:v>
                </c:pt>
                <c:pt idx="16">
                  <c:v>2.8974999999999995</c:v>
                </c:pt>
                <c:pt idx="17">
                  <c:v>1.2545083333333329</c:v>
                </c:pt>
                <c:pt idx="18">
                  <c:v>1.8975555555555552</c:v>
                </c:pt>
                <c:pt idx="19">
                  <c:v>1.3524866666666668</c:v>
                </c:pt>
                <c:pt idx="20">
                  <c:v>2.4685244444444443</c:v>
                </c:pt>
                <c:pt idx="21">
                  <c:v>2.4365047619047622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ave'!$BE$2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6">
                    <a:alpha val="98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ave'!$BE$3:$BE$24</c:f>
              <c:numCache>
                <c:formatCode>General</c:formatCode>
                <c:ptCount val="22"/>
                <c:pt idx="4">
                  <c:v>0.18373285714285714</c:v>
                </c:pt>
                <c:pt idx="5">
                  <c:v>0.25252424242424243</c:v>
                </c:pt>
                <c:pt idx="6">
                  <c:v>0.32599781742388872</c:v>
                </c:pt>
                <c:pt idx="7">
                  <c:v>0.38311742380500391</c:v>
                </c:pt>
                <c:pt idx="8">
                  <c:v>1.2599819444444447</c:v>
                </c:pt>
                <c:pt idx="9">
                  <c:v>3.0710296296296296</c:v>
                </c:pt>
                <c:pt idx="10">
                  <c:v>2.2326333333333332</c:v>
                </c:pt>
                <c:pt idx="11">
                  <c:v>1.993711111111111</c:v>
                </c:pt>
                <c:pt idx="12">
                  <c:v>1.8289583333333335</c:v>
                </c:pt>
                <c:pt idx="13">
                  <c:v>5.0055555555555555</c:v>
                </c:pt>
                <c:pt idx="14">
                  <c:v>1.4647619047619049</c:v>
                </c:pt>
                <c:pt idx="15">
                  <c:v>3.2284848484848485</c:v>
                </c:pt>
                <c:pt idx="16">
                  <c:v>1.8730303030303035</c:v>
                </c:pt>
                <c:pt idx="17">
                  <c:v>1.0483777777777776</c:v>
                </c:pt>
                <c:pt idx="18">
                  <c:v>1.47</c:v>
                </c:pt>
                <c:pt idx="19">
                  <c:v>1.0723809523809524</c:v>
                </c:pt>
                <c:pt idx="20">
                  <c:v>2.4596078431372543</c:v>
                </c:pt>
                <c:pt idx="21">
                  <c:v>2.1009523809523807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ave'!$BF$2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ave'!$BF$3:$BF$24</c:f>
              <c:numCache>
                <c:formatCode>General</c:formatCode>
                <c:ptCount val="22"/>
                <c:pt idx="0">
                  <c:v>0.63785714285714279</c:v>
                </c:pt>
                <c:pt idx="1">
                  <c:v>0.22263157894736843</c:v>
                </c:pt>
                <c:pt idx="2">
                  <c:v>5.691250000000001</c:v>
                </c:pt>
                <c:pt idx="4">
                  <c:v>0.27597500000000003</c:v>
                </c:pt>
                <c:pt idx="5">
                  <c:v>0.29178787878787876</c:v>
                </c:pt>
                <c:pt idx="6">
                  <c:v>0.29079393939393944</c:v>
                </c:pt>
                <c:pt idx="7">
                  <c:v>0.3760976221890302</c:v>
                </c:pt>
                <c:pt idx="8">
                  <c:v>1.1139513888888888</c:v>
                </c:pt>
                <c:pt idx="9">
                  <c:v>2.5114551656920079</c:v>
                </c:pt>
                <c:pt idx="10">
                  <c:v>1.7479</c:v>
                </c:pt>
                <c:pt idx="11">
                  <c:v>1.7201777777777776</c:v>
                </c:pt>
                <c:pt idx="12">
                  <c:v>1.340208333333333</c:v>
                </c:pt>
                <c:pt idx="13">
                  <c:v>4.1789655172413793</c:v>
                </c:pt>
                <c:pt idx="14">
                  <c:v>1.4780952380952381</c:v>
                </c:pt>
                <c:pt idx="15">
                  <c:v>3.0013636363636356</c:v>
                </c:pt>
                <c:pt idx="16">
                  <c:v>1.8341176470588234</c:v>
                </c:pt>
                <c:pt idx="17">
                  <c:v>0.92755555555555558</c:v>
                </c:pt>
                <c:pt idx="18">
                  <c:v>1.083076923076923</c:v>
                </c:pt>
                <c:pt idx="19">
                  <c:v>0.92047619047619045</c:v>
                </c:pt>
                <c:pt idx="20">
                  <c:v>2.1247058823529414</c:v>
                </c:pt>
                <c:pt idx="21">
                  <c:v>2.155238095238095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ave'!$BG$2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ave'!$BG$3:$BG$24</c:f>
              <c:numCache>
                <c:formatCode>General</c:formatCode>
                <c:ptCount val="22"/>
                <c:pt idx="0">
                  <c:v>0.50153846153846149</c:v>
                </c:pt>
                <c:pt idx="1">
                  <c:v>0.22052631578947365</c:v>
                </c:pt>
                <c:pt idx="2">
                  <c:v>4.8239999999999998</c:v>
                </c:pt>
                <c:pt idx="4">
                  <c:v>0.21891250000000001</c:v>
                </c:pt>
                <c:pt idx="5">
                  <c:v>0.29836666666666667</c:v>
                </c:pt>
                <c:pt idx="6">
                  <c:v>0.30457878787878789</c:v>
                </c:pt>
                <c:pt idx="7">
                  <c:v>0.3871496543852686</c:v>
                </c:pt>
                <c:pt idx="8">
                  <c:v>1.5448727777777778</c:v>
                </c:pt>
                <c:pt idx="9">
                  <c:v>2.6415555555555552</c:v>
                </c:pt>
                <c:pt idx="10">
                  <c:v>2.1970000000000001</c:v>
                </c:pt>
                <c:pt idx="11">
                  <c:v>1.7388022222222219</c:v>
                </c:pt>
                <c:pt idx="12">
                  <c:v>1.2866666666666668</c:v>
                </c:pt>
                <c:pt idx="13">
                  <c:v>3.8815555555555563</c:v>
                </c:pt>
                <c:pt idx="14">
                  <c:v>1.5157142857142856</c:v>
                </c:pt>
                <c:pt idx="15">
                  <c:v>2.9309090909090911</c:v>
                </c:pt>
                <c:pt idx="16">
                  <c:v>1.6700000000000002</c:v>
                </c:pt>
                <c:pt idx="17">
                  <c:v>0.91711111111111121</c:v>
                </c:pt>
                <c:pt idx="18">
                  <c:v>1.1335897435897437</c:v>
                </c:pt>
                <c:pt idx="19">
                  <c:v>0.90309523809523806</c:v>
                </c:pt>
                <c:pt idx="20">
                  <c:v>2.0913725490196078</c:v>
                </c:pt>
                <c:pt idx="21">
                  <c:v>2.4166190476190472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ave'!$BH$2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ave'!$BH$3:$BH$24</c:f>
              <c:numCache>
                <c:formatCode>General</c:formatCode>
                <c:ptCount val="22"/>
                <c:pt idx="0">
                  <c:v>0.50692307692307703</c:v>
                </c:pt>
                <c:pt idx="1">
                  <c:v>0.20449999999999999</c:v>
                </c:pt>
                <c:pt idx="2">
                  <c:v>5.3612500000000001</c:v>
                </c:pt>
                <c:pt idx="4">
                  <c:v>0.19920708333333334</c:v>
                </c:pt>
                <c:pt idx="5">
                  <c:v>0.23829999999999998</c:v>
                </c:pt>
                <c:pt idx="6">
                  <c:v>0.33786945504249227</c:v>
                </c:pt>
                <c:pt idx="7">
                  <c:v>0.38456436758690249</c:v>
                </c:pt>
                <c:pt idx="8">
                  <c:v>1.1396833333333334</c:v>
                </c:pt>
                <c:pt idx="9">
                  <c:v>2.7943020833333336</c:v>
                </c:pt>
                <c:pt idx="10">
                  <c:v>1.9338916666666663</c:v>
                </c:pt>
                <c:pt idx="11">
                  <c:v>1.7998000000000003</c:v>
                </c:pt>
                <c:pt idx="12">
                  <c:v>1.385416666666667</c:v>
                </c:pt>
                <c:pt idx="13">
                  <c:v>4.1888505747126423</c:v>
                </c:pt>
                <c:pt idx="14">
                  <c:v>1.6967857142857139</c:v>
                </c:pt>
                <c:pt idx="15">
                  <c:v>3.0921212121212123</c:v>
                </c:pt>
                <c:pt idx="16">
                  <c:v>1.69</c:v>
                </c:pt>
                <c:pt idx="17">
                  <c:v>0.91244444444444439</c:v>
                </c:pt>
                <c:pt idx="18">
                  <c:v>1.1092307692307695</c:v>
                </c:pt>
                <c:pt idx="19">
                  <c:v>0.88952380952380949</c:v>
                </c:pt>
                <c:pt idx="20">
                  <c:v>2.043921568627451</c:v>
                </c:pt>
                <c:pt idx="21">
                  <c:v>2.5211904761904762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ave'!$BI$2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ave'!$BC$3:$BC$24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ave'!$BI$3:$BI$24</c:f>
              <c:numCache>
                <c:formatCode>General</c:formatCode>
                <c:ptCount val="22"/>
                <c:pt idx="0">
                  <c:v>0.42692307692307696</c:v>
                </c:pt>
                <c:pt idx="1">
                  <c:v>0.19526315789473683</c:v>
                </c:pt>
                <c:pt idx="2">
                  <c:v>5.5820000000000007</c:v>
                </c:pt>
                <c:pt idx="4">
                  <c:v>0.19818625000000001</c:v>
                </c:pt>
                <c:pt idx="6">
                  <c:v>0.27629865104896356</c:v>
                </c:pt>
                <c:pt idx="7">
                  <c:v>0.48837818803474964</c:v>
                </c:pt>
                <c:pt idx="8">
                  <c:v>1.5064500000000003</c:v>
                </c:pt>
                <c:pt idx="9">
                  <c:v>2.5664648148148146</c:v>
                </c:pt>
                <c:pt idx="10">
                  <c:v>2.0199000000000003</c:v>
                </c:pt>
                <c:pt idx="11">
                  <c:v>1.7250444444444442</c:v>
                </c:pt>
                <c:pt idx="12">
                  <c:v>1.3624999999999998</c:v>
                </c:pt>
                <c:pt idx="13">
                  <c:v>4.1635555555555559</c:v>
                </c:pt>
                <c:pt idx="14">
                  <c:v>1.9702380952380953</c:v>
                </c:pt>
                <c:pt idx="15">
                  <c:v>3.0554545454545461</c:v>
                </c:pt>
                <c:pt idx="16">
                  <c:v>1.7218181818181819</c:v>
                </c:pt>
                <c:pt idx="17">
                  <c:v>0.95066666666666666</c:v>
                </c:pt>
                <c:pt idx="18">
                  <c:v>1.0994871794871797</c:v>
                </c:pt>
                <c:pt idx="19">
                  <c:v>0.8554761904761905</c:v>
                </c:pt>
                <c:pt idx="20">
                  <c:v>1.9860416666666665</c:v>
                </c:pt>
                <c:pt idx="21">
                  <c:v>2.6628571428571424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8656"/>
        <c:axId val="561341992"/>
      </c:scatterChart>
      <c:valAx>
        <c:axId val="561348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1992"/>
        <c:crosses val="autoZero"/>
        <c:crossBetween val="midCat"/>
      </c:valAx>
      <c:valAx>
        <c:axId val="561341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8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Blue Green Algae Concentration (cells/mL)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ave'!$AU$2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ave'!$AU$3:$AU$8</c:f>
              <c:numCache>
                <c:formatCode>General</c:formatCode>
                <c:ptCount val="6"/>
                <c:pt idx="0">
                  <c:v>19503.666666666668</c:v>
                </c:pt>
                <c:pt idx="1">
                  <c:v>946.03333333333319</c:v>
                </c:pt>
                <c:pt idx="2">
                  <c:v>787.51666666666699</c:v>
                </c:pt>
                <c:pt idx="3">
                  <c:v>969.43809523809557</c:v>
                </c:pt>
                <c:pt idx="4">
                  <c:v>1092.284444444444</c:v>
                </c:pt>
                <c:pt idx="5">
                  <c:v>943.93809523809512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ave'!$AV$2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ave'!$AV$3:$AV$8</c:f>
              <c:numCache>
                <c:formatCode>General</c:formatCode>
                <c:ptCount val="6"/>
                <c:pt idx="0">
                  <c:v>665.06666666666672</c:v>
                </c:pt>
                <c:pt idx="1">
                  <c:v>1156.9111111111113</c:v>
                </c:pt>
                <c:pt idx="2">
                  <c:v>918.48717948717945</c:v>
                </c:pt>
                <c:pt idx="3">
                  <c:v>1617.2142857142858</c:v>
                </c:pt>
                <c:pt idx="4">
                  <c:v>907.37254901960762</c:v>
                </c:pt>
                <c:pt idx="5">
                  <c:v>1234.2619047619048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ave'!$AW$2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ave'!$AW$3:$AW$8</c:f>
              <c:numCache>
                <c:formatCode>General</c:formatCode>
                <c:ptCount val="6"/>
                <c:pt idx="0">
                  <c:v>1318.0666666666668</c:v>
                </c:pt>
                <c:pt idx="1">
                  <c:v>1301.1145833333335</c:v>
                </c:pt>
                <c:pt idx="2">
                  <c:v>2130.3076923076924</c:v>
                </c:pt>
                <c:pt idx="3">
                  <c:v>2461.6049382716051</c:v>
                </c:pt>
                <c:pt idx="4">
                  <c:v>3682.6764705882356</c:v>
                </c:pt>
                <c:pt idx="5">
                  <c:v>3434.4285714285725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ave'!$AX$2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ave'!$AX$3:$AX$8</c:f>
              <c:numCache>
                <c:formatCode>General</c:formatCode>
                <c:ptCount val="6"/>
                <c:pt idx="0">
                  <c:v>863.86666666666656</c:v>
                </c:pt>
                <c:pt idx="1">
                  <c:v>803.45098039215691</c:v>
                </c:pt>
                <c:pt idx="2">
                  <c:v>1353.153846153846</c:v>
                </c:pt>
                <c:pt idx="3">
                  <c:v>1602.7619047619046</c:v>
                </c:pt>
                <c:pt idx="4">
                  <c:v>4738.9607843137255</c:v>
                </c:pt>
                <c:pt idx="5">
                  <c:v>1728.214285714286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ave'!$AY$2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ave'!$AY$3:$AY$8</c:f>
              <c:numCache>
                <c:formatCode>General</c:formatCode>
                <c:ptCount val="6"/>
                <c:pt idx="0">
                  <c:v>909.63333333333344</c:v>
                </c:pt>
                <c:pt idx="1">
                  <c:v>1932.0303030303028</c:v>
                </c:pt>
                <c:pt idx="2">
                  <c:v>1320.6025641025642</c:v>
                </c:pt>
                <c:pt idx="3">
                  <c:v>1492.2962962962963</c:v>
                </c:pt>
                <c:pt idx="4">
                  <c:v>2023.7450980392159</c:v>
                </c:pt>
                <c:pt idx="5">
                  <c:v>1825.8571428571429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ave'!$AZ$2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'Abiotic-yearly ave'!$AT$3:$AT$8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ave'!$AZ$3:$AZ$8</c:f>
              <c:numCache>
                <c:formatCode>General</c:formatCode>
                <c:ptCount val="6"/>
                <c:pt idx="0">
                  <c:v>913.26666666666665</c:v>
                </c:pt>
                <c:pt idx="1">
                  <c:v>4344.7962962962965</c:v>
                </c:pt>
                <c:pt idx="2">
                  <c:v>7716.9743589743603</c:v>
                </c:pt>
                <c:pt idx="3">
                  <c:v>12498.238095238094</c:v>
                </c:pt>
                <c:pt idx="4">
                  <c:v>3445.5208333333335</c:v>
                </c:pt>
                <c:pt idx="5">
                  <c:v>1735.8571428571429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8264"/>
        <c:axId val="561350616"/>
      </c:scatterChart>
      <c:valAx>
        <c:axId val="561348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0616"/>
        <c:crosses val="autoZero"/>
        <c:crossBetween val="midCat"/>
      </c:valAx>
      <c:valAx>
        <c:axId val="56135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8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NH4-N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ave'!$BM$2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ave'!$BM$3:$BM$24</c:f>
              <c:numCache>
                <c:formatCode>General</c:formatCode>
                <c:ptCount val="22"/>
                <c:pt idx="4">
                  <c:v>0.22600000000000001</c:v>
                </c:pt>
                <c:pt idx="5">
                  <c:v>0.11741666666666664</c:v>
                </c:pt>
                <c:pt idx="6">
                  <c:v>0.20343183390913733</c:v>
                </c:pt>
                <c:pt idx="7">
                  <c:v>0.1855339240515923</c:v>
                </c:pt>
                <c:pt idx="8">
                  <c:v>0.34216666666666662</c:v>
                </c:pt>
                <c:pt idx="9">
                  <c:v>0.42985714285714277</c:v>
                </c:pt>
                <c:pt idx="10">
                  <c:v>0.51468627450980386</c:v>
                </c:pt>
                <c:pt idx="11">
                  <c:v>0.67733333333333334</c:v>
                </c:pt>
                <c:pt idx="12">
                  <c:v>0.83812500000000001</c:v>
                </c:pt>
                <c:pt idx="13">
                  <c:v>0.53222222222222215</c:v>
                </c:pt>
                <c:pt idx="14">
                  <c:v>0.38928571428571429</c:v>
                </c:pt>
                <c:pt idx="15">
                  <c:v>0.46939393939393947</c:v>
                </c:pt>
                <c:pt idx="16">
                  <c:v>0.26111111111111113</c:v>
                </c:pt>
                <c:pt idx="17">
                  <c:v>1.3458333333333341E-2</c:v>
                </c:pt>
                <c:pt idx="18">
                  <c:v>0.15614888888888892</c:v>
                </c:pt>
                <c:pt idx="19">
                  <c:v>5.6514285714285711E-2</c:v>
                </c:pt>
                <c:pt idx="20">
                  <c:v>0.12993777777777776</c:v>
                </c:pt>
                <c:pt idx="21">
                  <c:v>0.10422857142857142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ave'!$BN$2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ave'!$BN$3:$BN$24</c:f>
              <c:numCache>
                <c:formatCode>General</c:formatCode>
                <c:ptCount val="22"/>
                <c:pt idx="4">
                  <c:v>0.25753333333333334</c:v>
                </c:pt>
                <c:pt idx="5">
                  <c:v>7.8909090909090901E-2</c:v>
                </c:pt>
                <c:pt idx="6">
                  <c:v>0.20041159110739518</c:v>
                </c:pt>
                <c:pt idx="7">
                  <c:v>0.18311828133386118</c:v>
                </c:pt>
                <c:pt idx="8">
                  <c:v>0.39288333333333336</c:v>
                </c:pt>
                <c:pt idx="9">
                  <c:v>0.65434999999999988</c:v>
                </c:pt>
                <c:pt idx="10">
                  <c:v>0.50458333333333338</c:v>
                </c:pt>
                <c:pt idx="11">
                  <c:v>0.59379999999999999</c:v>
                </c:pt>
                <c:pt idx="12">
                  <c:v>0.74437500000000001</c:v>
                </c:pt>
                <c:pt idx="13">
                  <c:v>0.43088888888888899</c:v>
                </c:pt>
                <c:pt idx="14">
                  <c:v>0.31690476190476191</c:v>
                </c:pt>
                <c:pt idx="15">
                  <c:v>0.39484848484848489</c:v>
                </c:pt>
                <c:pt idx="16">
                  <c:v>0.17636363636363639</c:v>
                </c:pt>
                <c:pt idx="17">
                  <c:v>1.0666666666666666E-2</c:v>
                </c:pt>
                <c:pt idx="18">
                  <c:v>0.13051282051282051</c:v>
                </c:pt>
                <c:pt idx="19">
                  <c:v>0.04</c:v>
                </c:pt>
                <c:pt idx="20">
                  <c:v>0.11098039215686278</c:v>
                </c:pt>
                <c:pt idx="21">
                  <c:v>8.5714285714285743E-2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ave'!$BO$2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ave'!$BO$3:$BO$24</c:f>
              <c:numCache>
                <c:formatCode>General</c:formatCode>
                <c:ptCount val="22"/>
                <c:pt idx="2">
                  <c:v>2.933333333333334E-2</c:v>
                </c:pt>
                <c:pt idx="4">
                  <c:v>0.1565</c:v>
                </c:pt>
                <c:pt idx="5">
                  <c:v>8.4575757575757568E-2</c:v>
                </c:pt>
                <c:pt idx="6">
                  <c:v>0.19110922632217486</c:v>
                </c:pt>
                <c:pt idx="7">
                  <c:v>0.19263724559270681</c:v>
                </c:pt>
                <c:pt idx="8">
                  <c:v>0.28489999999999999</c:v>
                </c:pt>
                <c:pt idx="9">
                  <c:v>0.67782456140350877</c:v>
                </c:pt>
                <c:pt idx="10">
                  <c:v>0.42632499999999995</c:v>
                </c:pt>
                <c:pt idx="11">
                  <c:v>0.53273333333333339</c:v>
                </c:pt>
                <c:pt idx="12">
                  <c:v>0.84489583333333329</c:v>
                </c:pt>
                <c:pt idx="13">
                  <c:v>0.50816091954022991</c:v>
                </c:pt>
                <c:pt idx="14">
                  <c:v>0.17226190476190473</c:v>
                </c:pt>
                <c:pt idx="15">
                  <c:v>0.24681818181818188</c:v>
                </c:pt>
                <c:pt idx="16">
                  <c:v>0.16980392156862739</c:v>
                </c:pt>
                <c:pt idx="17">
                  <c:v>1.1333333333333334E-2</c:v>
                </c:pt>
                <c:pt idx="18">
                  <c:v>0.12615384615384614</c:v>
                </c:pt>
                <c:pt idx="19">
                  <c:v>3.9285714285714292E-2</c:v>
                </c:pt>
                <c:pt idx="20">
                  <c:v>0.10862745098039218</c:v>
                </c:pt>
                <c:pt idx="21">
                  <c:v>9.0714285714285747E-2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ave'!$BP$2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ave'!$BP$3:$BP$24</c:f>
              <c:numCache>
                <c:formatCode>General</c:formatCode>
                <c:ptCount val="22"/>
                <c:pt idx="2">
                  <c:v>2.5666666666666671E-2</c:v>
                </c:pt>
                <c:pt idx="4">
                  <c:v>0.14877777777777779</c:v>
                </c:pt>
                <c:pt idx="5">
                  <c:v>7.2545454545454552E-2</c:v>
                </c:pt>
                <c:pt idx="6">
                  <c:v>0.20079297188011613</c:v>
                </c:pt>
                <c:pt idx="7">
                  <c:v>0.19379868374705123</c:v>
                </c:pt>
                <c:pt idx="8">
                  <c:v>0.55323333333333335</c:v>
                </c:pt>
                <c:pt idx="9">
                  <c:v>0.69596491228070168</c:v>
                </c:pt>
                <c:pt idx="10">
                  <c:v>0.50733333333333341</c:v>
                </c:pt>
                <c:pt idx="11">
                  <c:v>0.50646666666666662</c:v>
                </c:pt>
                <c:pt idx="12">
                  <c:v>0.77249999999999996</c:v>
                </c:pt>
                <c:pt idx="13">
                  <c:v>0.64808888888888883</c:v>
                </c:pt>
                <c:pt idx="14">
                  <c:v>0.17452380952380953</c:v>
                </c:pt>
                <c:pt idx="15">
                  <c:v>0.30545454545454542</c:v>
                </c:pt>
                <c:pt idx="16">
                  <c:v>0.15575757575757576</c:v>
                </c:pt>
                <c:pt idx="17">
                  <c:v>1.0666666666666666E-2</c:v>
                </c:pt>
                <c:pt idx="18">
                  <c:v>0.12717948717948716</c:v>
                </c:pt>
                <c:pt idx="19">
                  <c:v>3.9642857142857146E-2</c:v>
                </c:pt>
                <c:pt idx="20">
                  <c:v>0.1133333333333334</c:v>
                </c:pt>
                <c:pt idx="21">
                  <c:v>9.0476190476190502E-2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ave'!$BQ$2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ave'!$BQ$3:$BQ$24</c:f>
              <c:numCache>
                <c:formatCode>General</c:formatCode>
                <c:ptCount val="22"/>
                <c:pt idx="2">
                  <c:v>0.01</c:v>
                </c:pt>
                <c:pt idx="4">
                  <c:v>0.16216666666666668</c:v>
                </c:pt>
                <c:pt idx="5">
                  <c:v>6.7333333333333328E-2</c:v>
                </c:pt>
                <c:pt idx="6">
                  <c:v>0.18997228758919846</c:v>
                </c:pt>
                <c:pt idx="7">
                  <c:v>0.2143359720456334</c:v>
                </c:pt>
                <c:pt idx="8">
                  <c:v>0.32408333333333328</c:v>
                </c:pt>
                <c:pt idx="9">
                  <c:v>0.74131250000000004</c:v>
                </c:pt>
                <c:pt idx="10">
                  <c:v>0.46894166666666653</c:v>
                </c:pt>
                <c:pt idx="11">
                  <c:v>0.45533333333333315</c:v>
                </c:pt>
                <c:pt idx="12">
                  <c:v>0.8224999999999999</c:v>
                </c:pt>
                <c:pt idx="13">
                  <c:v>0.47999999999999993</c:v>
                </c:pt>
                <c:pt idx="14">
                  <c:v>0.17500000000000002</c:v>
                </c:pt>
                <c:pt idx="15">
                  <c:v>0.22363636363636363</c:v>
                </c:pt>
                <c:pt idx="16">
                  <c:v>0.16627450980392156</c:v>
                </c:pt>
                <c:pt idx="17">
                  <c:v>1.0666666666666666E-2</c:v>
                </c:pt>
                <c:pt idx="18">
                  <c:v>0.13128205128205125</c:v>
                </c:pt>
                <c:pt idx="19">
                  <c:v>4.0714285714285717E-2</c:v>
                </c:pt>
                <c:pt idx="20">
                  <c:v>0.1194117647058824</c:v>
                </c:pt>
                <c:pt idx="21">
                  <c:v>9.1428571428571456E-2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ave'!$BR$2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'Abiotic-yearly ave'!$BL$3:$BL$24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ave'!$BR$3:$BR$24</c:f>
              <c:numCache>
                <c:formatCode>General</c:formatCode>
                <c:ptCount val="22"/>
                <c:pt idx="2">
                  <c:v>8.666666666666668E-3</c:v>
                </c:pt>
                <c:pt idx="4">
                  <c:v>0.16477777777777777</c:v>
                </c:pt>
                <c:pt idx="6">
                  <c:v>0.19376073756745227</c:v>
                </c:pt>
                <c:pt idx="7">
                  <c:v>0.18329352498318949</c:v>
                </c:pt>
                <c:pt idx="8">
                  <c:v>0.28039999999999998</c:v>
                </c:pt>
                <c:pt idx="9">
                  <c:v>0.67444999999999988</c:v>
                </c:pt>
                <c:pt idx="10">
                  <c:v>0.46371666666666667</c:v>
                </c:pt>
                <c:pt idx="11">
                  <c:v>0.48588888888888887</c:v>
                </c:pt>
                <c:pt idx="12">
                  <c:v>0.76666666666666672</c:v>
                </c:pt>
                <c:pt idx="13">
                  <c:v>0.4333333333333334</c:v>
                </c:pt>
                <c:pt idx="14">
                  <c:v>0.17214285714285713</c:v>
                </c:pt>
                <c:pt idx="15">
                  <c:v>0.27818181818181814</c:v>
                </c:pt>
                <c:pt idx="16">
                  <c:v>0.17272727272727273</c:v>
                </c:pt>
                <c:pt idx="17">
                  <c:v>1.0666666666666666E-2</c:v>
                </c:pt>
                <c:pt idx="18">
                  <c:v>0.12974358974358974</c:v>
                </c:pt>
                <c:pt idx="19">
                  <c:v>4.2142857142857149E-2</c:v>
                </c:pt>
                <c:pt idx="20">
                  <c:v>0.12937500000000002</c:v>
                </c:pt>
                <c:pt idx="21">
                  <c:v>8.8809523809523824E-2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2576"/>
        <c:axId val="561351792"/>
      </c:scatterChart>
      <c:valAx>
        <c:axId val="56135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1792"/>
        <c:crosses val="autoZero"/>
        <c:crossBetween val="midCat"/>
      </c:valAx>
      <c:valAx>
        <c:axId val="56135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2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PO4-P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ave'!$BV$2</c:f>
              <c:strCache>
                <c:ptCount val="1"/>
                <c:pt idx="0">
                  <c:v>PS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ave'!$BV$3:$BV$24</c:f>
              <c:numCache>
                <c:formatCode>General</c:formatCode>
                <c:ptCount val="22"/>
                <c:pt idx="4">
                  <c:v>6.8059955294000135E-2</c:v>
                </c:pt>
                <c:pt idx="5">
                  <c:v>5.6144363062166837E-2</c:v>
                </c:pt>
                <c:pt idx="6">
                  <c:v>8.1449405258814958E-2</c:v>
                </c:pt>
                <c:pt idx="7">
                  <c:v>6.1335460613407604E-2</c:v>
                </c:pt>
                <c:pt idx="8">
                  <c:v>2.6619684078206092E-2</c:v>
                </c:pt>
                <c:pt idx="9">
                  <c:v>3.1731061390571663E-2</c:v>
                </c:pt>
                <c:pt idx="10">
                  <c:v>3.2939319903600148E-2</c:v>
                </c:pt>
                <c:pt idx="11">
                  <c:v>2.8222753924800212E-2</c:v>
                </c:pt>
                <c:pt idx="12">
                  <c:v>2.5787780038500213E-2</c:v>
                </c:pt>
                <c:pt idx="13">
                  <c:v>2.695655392906696E-2</c:v>
                </c:pt>
                <c:pt idx="14">
                  <c:v>3.1996922669538672E-2</c:v>
                </c:pt>
                <c:pt idx="15">
                  <c:v>2.9170719698909289E-2</c:v>
                </c:pt>
                <c:pt idx="16">
                  <c:v>2.9761061763000324E-2</c:v>
                </c:pt>
                <c:pt idx="17">
                  <c:v>3.4030242630666868E-2</c:v>
                </c:pt>
                <c:pt idx="18">
                  <c:v>4.0370187955358613E-2</c:v>
                </c:pt>
                <c:pt idx="19">
                  <c:v>3.4623555690455998E-2</c:v>
                </c:pt>
                <c:pt idx="20">
                  <c:v>4.3818462722021716E-2</c:v>
                </c:pt>
                <c:pt idx="21">
                  <c:v>5.0334753663367288E-2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'Abiotic-yearly ave'!$BW$2</c:f>
              <c:strCache>
                <c:ptCount val="1"/>
                <c:pt idx="0">
                  <c:v>Site 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ave'!$BW$3:$BW$24</c:f>
              <c:numCache>
                <c:formatCode>General</c:formatCode>
                <c:ptCount val="22"/>
                <c:pt idx="4">
                  <c:v>5.7455946936000167E-2</c:v>
                </c:pt>
                <c:pt idx="5">
                  <c:v>5.2339403332121393E-2</c:v>
                </c:pt>
                <c:pt idx="6">
                  <c:v>5.5846920906666833E-2</c:v>
                </c:pt>
                <c:pt idx="7">
                  <c:v>6.5726989166370597E-2</c:v>
                </c:pt>
                <c:pt idx="8">
                  <c:v>2.8757110181007163E-2</c:v>
                </c:pt>
                <c:pt idx="9">
                  <c:v>2.3470325424933536E-2</c:v>
                </c:pt>
                <c:pt idx="10">
                  <c:v>2.9584552990980662E-2</c:v>
                </c:pt>
                <c:pt idx="11">
                  <c:v>2.3235210291200355E-2</c:v>
                </c:pt>
                <c:pt idx="12">
                  <c:v>2.1791665437000368E-2</c:v>
                </c:pt>
                <c:pt idx="13">
                  <c:v>3.2732339482666892E-2</c:v>
                </c:pt>
                <c:pt idx="14">
                  <c:v>2.4087717654461775E-2</c:v>
                </c:pt>
                <c:pt idx="15">
                  <c:v>2.5715559798909372E-2</c:v>
                </c:pt>
                <c:pt idx="16">
                  <c:v>2.6886826765091184E-2</c:v>
                </c:pt>
                <c:pt idx="17">
                  <c:v>3.5920465770044645E-2</c:v>
                </c:pt>
                <c:pt idx="18">
                  <c:v>3.6724448449025809E-2</c:v>
                </c:pt>
                <c:pt idx="19">
                  <c:v>2.9048219707714561E-2</c:v>
                </c:pt>
                <c:pt idx="20">
                  <c:v>5.1850659283589888E-2</c:v>
                </c:pt>
                <c:pt idx="21">
                  <c:v>6.903238115884032E-2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'Abiotic-yearly ave'!$BX$2</c:f>
              <c:strCache>
                <c:ptCount val="1"/>
                <c:pt idx="0">
                  <c:v>UL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ave'!$BX$3:$BX$24</c:f>
              <c:numCache>
                <c:formatCode>General</c:formatCode>
                <c:ptCount val="22"/>
                <c:pt idx="0">
                  <c:v>5.5187142857142858E-2</c:v>
                </c:pt>
                <c:pt idx="1">
                  <c:v>6.6572631578947369E-2</c:v>
                </c:pt>
                <c:pt idx="2">
                  <c:v>4.6183333333333333E-2</c:v>
                </c:pt>
                <c:pt idx="4">
                  <c:v>5.1438848119333622E-2</c:v>
                </c:pt>
                <c:pt idx="5">
                  <c:v>4.144461013185205E-2</c:v>
                </c:pt>
                <c:pt idx="6">
                  <c:v>6.3605903659852039E-2</c:v>
                </c:pt>
                <c:pt idx="7">
                  <c:v>7.6000752219555698E-2</c:v>
                </c:pt>
                <c:pt idx="8">
                  <c:v>3.1416641629187399E-2</c:v>
                </c:pt>
                <c:pt idx="9">
                  <c:v>2.3113501308381128E-2</c:v>
                </c:pt>
                <c:pt idx="10">
                  <c:v>2.3884258423843362E-2</c:v>
                </c:pt>
                <c:pt idx="11">
                  <c:v>2.3584534895733571E-2</c:v>
                </c:pt>
                <c:pt idx="12">
                  <c:v>2.5203809351750261E-2</c:v>
                </c:pt>
                <c:pt idx="13">
                  <c:v>2.653060289413367E-2</c:v>
                </c:pt>
                <c:pt idx="14">
                  <c:v>2.1387200609846294E-2</c:v>
                </c:pt>
                <c:pt idx="15">
                  <c:v>2.5102285101818521E-2</c:v>
                </c:pt>
                <c:pt idx="16">
                  <c:v>2.6164268925454818E-2</c:v>
                </c:pt>
                <c:pt idx="17">
                  <c:v>3.1839633557600243E-2</c:v>
                </c:pt>
                <c:pt idx="18">
                  <c:v>3.2493594753538656E-2</c:v>
                </c:pt>
                <c:pt idx="19">
                  <c:v>2.3720364015905087E-2</c:v>
                </c:pt>
                <c:pt idx="20">
                  <c:v>3.3515862628863982E-2</c:v>
                </c:pt>
                <c:pt idx="21">
                  <c:v>5.3699000675362908E-2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'Abiotic-yearly ave'!$BY$2</c:f>
              <c:strCache>
                <c:ptCount val="1"/>
                <c:pt idx="0">
                  <c:v>Site 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ave'!$BY$3:$BY$24</c:f>
              <c:numCache>
                <c:formatCode>General</c:formatCode>
                <c:ptCount val="22"/>
                <c:pt idx="0">
                  <c:v>8.0246153846153856E-2</c:v>
                </c:pt>
                <c:pt idx="1">
                  <c:v>5.8851578947368442E-2</c:v>
                </c:pt>
                <c:pt idx="2">
                  <c:v>4.3466666666666674E-2</c:v>
                </c:pt>
                <c:pt idx="4">
                  <c:v>5.4992048390000207E-2</c:v>
                </c:pt>
                <c:pt idx="5">
                  <c:v>4.008858288739417E-2</c:v>
                </c:pt>
                <c:pt idx="6">
                  <c:v>4.8845897885185396E-2</c:v>
                </c:pt>
                <c:pt idx="7">
                  <c:v>8.0748913193481708E-2</c:v>
                </c:pt>
                <c:pt idx="8">
                  <c:v>2.7074934554045017E-2</c:v>
                </c:pt>
                <c:pt idx="9">
                  <c:v>2.5199858039438906E-2</c:v>
                </c:pt>
                <c:pt idx="10">
                  <c:v>2.4478079466666958E-2</c:v>
                </c:pt>
                <c:pt idx="11">
                  <c:v>2.2975733242667072E-2</c:v>
                </c:pt>
                <c:pt idx="12">
                  <c:v>2.5001789719000189E-2</c:v>
                </c:pt>
                <c:pt idx="13">
                  <c:v>2.777495258773361E-2</c:v>
                </c:pt>
                <c:pt idx="14">
                  <c:v>2.2677462969846431E-2</c:v>
                </c:pt>
                <c:pt idx="15">
                  <c:v>2.3629162525454803E-2</c:v>
                </c:pt>
                <c:pt idx="16">
                  <c:v>2.304811180218206E-2</c:v>
                </c:pt>
                <c:pt idx="17">
                  <c:v>3.5426770558666901E-2</c:v>
                </c:pt>
                <c:pt idx="18">
                  <c:v>3.5545577915077134E-2</c:v>
                </c:pt>
                <c:pt idx="19">
                  <c:v>2.5331105286476429E-2</c:v>
                </c:pt>
                <c:pt idx="20">
                  <c:v>3.4445910676168763E-2</c:v>
                </c:pt>
                <c:pt idx="21">
                  <c:v>6.19687255042322E-2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'Abiotic-yearly ave'!$BZ$2</c:f>
              <c:strCache>
                <c:ptCount val="1"/>
                <c:pt idx="0">
                  <c:v>LL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5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ave'!$BZ$3:$BZ$24</c:f>
              <c:numCache>
                <c:formatCode>General</c:formatCode>
                <c:ptCount val="22"/>
                <c:pt idx="0">
                  <c:v>7.0788571428571437E-2</c:v>
                </c:pt>
                <c:pt idx="1">
                  <c:v>0.10660200000000002</c:v>
                </c:pt>
                <c:pt idx="2">
                  <c:v>4.7270000000000006E-2</c:v>
                </c:pt>
                <c:pt idx="4">
                  <c:v>6.1021988781333449E-2</c:v>
                </c:pt>
                <c:pt idx="5">
                  <c:v>4.1554499777091081E-2</c:v>
                </c:pt>
                <c:pt idx="6">
                  <c:v>7.6368523432666896E-2</c:v>
                </c:pt>
                <c:pt idx="7">
                  <c:v>7.2718735000592755E-2</c:v>
                </c:pt>
                <c:pt idx="8">
                  <c:v>2.8406482625759261E-2</c:v>
                </c:pt>
                <c:pt idx="9">
                  <c:v>2.7462541019451267E-2</c:v>
                </c:pt>
                <c:pt idx="10">
                  <c:v>2.9510404879059034E-2</c:v>
                </c:pt>
                <c:pt idx="11">
                  <c:v>2.3223317333066911E-2</c:v>
                </c:pt>
                <c:pt idx="12">
                  <c:v>2.4632048343000253E-2</c:v>
                </c:pt>
                <c:pt idx="13">
                  <c:v>2.792694530640016E-2</c:v>
                </c:pt>
                <c:pt idx="14">
                  <c:v>2.2737200112615746E-2</c:v>
                </c:pt>
                <c:pt idx="15">
                  <c:v>2.7700439072000274E-2</c:v>
                </c:pt>
                <c:pt idx="16">
                  <c:v>2.7256574483273024E-2</c:v>
                </c:pt>
                <c:pt idx="17">
                  <c:v>3.2325294969866934E-2</c:v>
                </c:pt>
                <c:pt idx="18">
                  <c:v>3.4090945602769526E-2</c:v>
                </c:pt>
                <c:pt idx="19">
                  <c:v>2.3633345068762156E-2</c:v>
                </c:pt>
                <c:pt idx="20">
                  <c:v>3.8648852513169268E-2</c:v>
                </c:pt>
                <c:pt idx="21">
                  <c:v>5.822837436232664E-2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'Abiotic-yearly ave'!$CA$2</c:f>
              <c:strCache>
                <c:ptCount val="1"/>
                <c:pt idx="0">
                  <c:v>Site 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12700">
                <a:solidFill>
                  <a:schemeClr val="accent6"/>
                </a:solidFill>
              </a:ln>
              <a:effectLst/>
            </c:spPr>
          </c:marker>
          <c:xVal>
            <c:numRef>
              <c:f>'Abiotic-yearly ave'!$BU$3:$BU$24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ave'!$CA$3:$CA$24</c:f>
              <c:numCache>
                <c:formatCode>General</c:formatCode>
                <c:ptCount val="22"/>
                <c:pt idx="0">
                  <c:v>8.2252307692307694E-2</c:v>
                </c:pt>
                <c:pt idx="1">
                  <c:v>6.6572631578947369E-2</c:v>
                </c:pt>
                <c:pt idx="2">
                  <c:v>4.5096666666666674E-2</c:v>
                </c:pt>
                <c:pt idx="4">
                  <c:v>5.7445286301333359E-2</c:v>
                </c:pt>
                <c:pt idx="6">
                  <c:v>7.5080350358370546E-2</c:v>
                </c:pt>
                <c:pt idx="7">
                  <c:v>6.4906359387852053E-2</c:v>
                </c:pt>
                <c:pt idx="8">
                  <c:v>3.384162114966692E-2</c:v>
                </c:pt>
                <c:pt idx="9">
                  <c:v>2.6670756466400179E-2</c:v>
                </c:pt>
                <c:pt idx="10">
                  <c:v>2.4656264048078684E-2</c:v>
                </c:pt>
                <c:pt idx="11">
                  <c:v>2.3516593887733653E-2</c:v>
                </c:pt>
                <c:pt idx="12">
                  <c:v>2.3800102618500303E-2</c:v>
                </c:pt>
                <c:pt idx="13">
                  <c:v>2.6572593085066938E-2</c:v>
                </c:pt>
                <c:pt idx="14">
                  <c:v>1.9868812801331941E-2</c:v>
                </c:pt>
                <c:pt idx="15">
                  <c:v>2.443530783200025E-2</c:v>
                </c:pt>
                <c:pt idx="16">
                  <c:v>2.3904034819273067E-2</c:v>
                </c:pt>
                <c:pt idx="17">
                  <c:v>3.6082679327644626E-2</c:v>
                </c:pt>
                <c:pt idx="18">
                  <c:v>3.5252557529538701E-2</c:v>
                </c:pt>
                <c:pt idx="19">
                  <c:v>2.4117627336476429E-2</c:v>
                </c:pt>
                <c:pt idx="20">
                  <c:v>4.3253787013297386E-2</c:v>
                </c:pt>
                <c:pt idx="21">
                  <c:v>6.7447904902491834E-2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6304"/>
        <c:axId val="561341600"/>
      </c:scatterChart>
      <c:valAx>
        <c:axId val="561346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1600"/>
        <c:crosses val="autoZero"/>
        <c:crossBetween val="midCat"/>
      </c:valAx>
      <c:valAx>
        <c:axId val="56134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ave'!$B$66</c:f>
              <c:strCache>
                <c:ptCount val="1"/>
                <c:pt idx="0">
                  <c:v>Temp (oC)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519703654064518"/>
                  <c:y val="0.587962962962962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ave'!$A$67:$A$88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ave'!$B$67:$B$88</c:f>
              <c:numCache>
                <c:formatCode>General</c:formatCode>
                <c:ptCount val="22"/>
                <c:pt idx="0">
                  <c:v>10.826322115384615</c:v>
                </c:pt>
                <c:pt idx="1">
                  <c:v>13.654605263157894</c:v>
                </c:pt>
                <c:pt idx="2">
                  <c:v>11.218333333333334</c:v>
                </c:pt>
                <c:pt idx="4">
                  <c:v>14.414212962962964</c:v>
                </c:pt>
                <c:pt idx="5">
                  <c:v>14.536382575757575</c:v>
                </c:pt>
                <c:pt idx="6">
                  <c:v>16.725936267436268</c:v>
                </c:pt>
                <c:pt idx="7">
                  <c:v>12.335741648511254</c:v>
                </c:pt>
                <c:pt idx="8">
                  <c:v>14.906611111111111</c:v>
                </c:pt>
                <c:pt idx="9">
                  <c:v>13.848083933792815</c:v>
                </c:pt>
                <c:pt idx="10">
                  <c:v>15.971544852941177</c:v>
                </c:pt>
                <c:pt idx="11">
                  <c:v>15.962481481481481</c:v>
                </c:pt>
                <c:pt idx="12">
                  <c:v>15.517048611111113</c:v>
                </c:pt>
                <c:pt idx="13">
                  <c:v>15.093125159642403</c:v>
                </c:pt>
                <c:pt idx="14">
                  <c:v>18.013095238095236</c:v>
                </c:pt>
                <c:pt idx="15">
                  <c:v>18.027550505050506</c:v>
                </c:pt>
                <c:pt idx="16">
                  <c:v>17.954040404040402</c:v>
                </c:pt>
                <c:pt idx="17">
                  <c:v>16.211712865996567</c:v>
                </c:pt>
                <c:pt idx="18">
                  <c:v>16.178928774928774</c:v>
                </c:pt>
                <c:pt idx="19">
                  <c:v>17.790915049970607</c:v>
                </c:pt>
                <c:pt idx="20">
                  <c:v>16.875239814814815</c:v>
                </c:pt>
                <c:pt idx="21">
                  <c:v>16.859654761904761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2184"/>
        <c:axId val="561346696"/>
      </c:scatterChart>
      <c:valAx>
        <c:axId val="561352184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6696"/>
        <c:crosses val="autoZero"/>
        <c:crossBetween val="midCat"/>
      </c:valAx>
      <c:valAx>
        <c:axId val="5613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Temperature (oC)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2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ave'!$K$66</c:f>
              <c:strCache>
                <c:ptCount val="1"/>
                <c:pt idx="0">
                  <c:v>DO%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009617773681904"/>
                  <c:y val="0.51908610382035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ave'!$J$67:$J$88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ave'!$K$67:$K$88</c:f>
              <c:numCache>
                <c:formatCode>General</c:formatCode>
                <c:ptCount val="22"/>
                <c:pt idx="0">
                  <c:v>101.28445512820512</c:v>
                </c:pt>
                <c:pt idx="1">
                  <c:v>96.410714285714292</c:v>
                </c:pt>
                <c:pt idx="2">
                  <c:v>73.145833333333329</c:v>
                </c:pt>
                <c:pt idx="4">
                  <c:v>93.369444444444468</c:v>
                </c:pt>
                <c:pt idx="5">
                  <c:v>89.344444444444449</c:v>
                </c:pt>
                <c:pt idx="6">
                  <c:v>94.1862255892256</c:v>
                </c:pt>
                <c:pt idx="7">
                  <c:v>111.32458664021162</c:v>
                </c:pt>
                <c:pt idx="8">
                  <c:v>86.337499999999991</c:v>
                </c:pt>
                <c:pt idx="9">
                  <c:v>104.44682957393485</c:v>
                </c:pt>
                <c:pt idx="10">
                  <c:v>104.14990686274511</c:v>
                </c:pt>
                <c:pt idx="11">
                  <c:v>101.26203703703703</c:v>
                </c:pt>
                <c:pt idx="12">
                  <c:v>108.97851851851851</c:v>
                </c:pt>
                <c:pt idx="13">
                  <c:v>109.01565772669221</c:v>
                </c:pt>
                <c:pt idx="14">
                  <c:v>98.786309523809521</c:v>
                </c:pt>
                <c:pt idx="15">
                  <c:v>98.240404040404044</c:v>
                </c:pt>
                <c:pt idx="16">
                  <c:v>90.740530303030312</c:v>
                </c:pt>
                <c:pt idx="17">
                  <c:v>90.195896072654648</c:v>
                </c:pt>
                <c:pt idx="18">
                  <c:v>93.022065527065521</c:v>
                </c:pt>
                <c:pt idx="19">
                  <c:v>91.646196355085237</c:v>
                </c:pt>
                <c:pt idx="20">
                  <c:v>86.065385348583888</c:v>
                </c:pt>
                <c:pt idx="21">
                  <c:v>89.78301587301587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5912"/>
        <c:axId val="561343952"/>
      </c:scatterChart>
      <c:valAx>
        <c:axId val="561345912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3952"/>
        <c:crosses val="autoZero"/>
        <c:crossBetween val="midCat"/>
      </c:valAx>
      <c:valAx>
        <c:axId val="56134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DO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5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ave'!$T$66</c:f>
              <c:strCache>
                <c:ptCount val="1"/>
                <c:pt idx="0">
                  <c:v>DO (mg/L)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850425820898262"/>
                  <c:y val="0.389224263633712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ave'!$S$67:$S$88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ave'!$T$67:$T$88</c:f>
              <c:numCache>
                <c:formatCode>General</c:formatCode>
                <c:ptCount val="22"/>
                <c:pt idx="0">
                  <c:v>11.461899038461546</c:v>
                </c:pt>
                <c:pt idx="1">
                  <c:v>9.8486842105263168</c:v>
                </c:pt>
                <c:pt idx="2">
                  <c:v>9.1077500000000011</c:v>
                </c:pt>
                <c:pt idx="4">
                  <c:v>8.5637962962962959</c:v>
                </c:pt>
                <c:pt idx="6">
                  <c:v>9.6358333333333324</c:v>
                </c:pt>
                <c:pt idx="7">
                  <c:v>11.256592592592591</c:v>
                </c:pt>
                <c:pt idx="8">
                  <c:v>7.9748611111111112</c:v>
                </c:pt>
                <c:pt idx="9">
                  <c:v>10.02005599101239</c:v>
                </c:pt>
                <c:pt idx="10">
                  <c:v>9.516140686274511</c:v>
                </c:pt>
                <c:pt idx="11">
                  <c:v>9.2081666666666671</c:v>
                </c:pt>
                <c:pt idx="12">
                  <c:v>9.7864593253968248</c:v>
                </c:pt>
                <c:pt idx="13">
                  <c:v>10.019365216201422</c:v>
                </c:pt>
                <c:pt idx="14">
                  <c:v>8.4199404761904759</c:v>
                </c:pt>
                <c:pt idx="15">
                  <c:v>8.4129797979797978</c:v>
                </c:pt>
                <c:pt idx="16">
                  <c:v>8.1613131313131309</c:v>
                </c:pt>
                <c:pt idx="17">
                  <c:v>9.0779795173961855</c:v>
                </c:pt>
                <c:pt idx="18">
                  <c:v>9.2892599715099724</c:v>
                </c:pt>
                <c:pt idx="19">
                  <c:v>8.8460884773662567</c:v>
                </c:pt>
                <c:pt idx="20">
                  <c:v>8.9020790577342037</c:v>
                </c:pt>
                <c:pt idx="21">
                  <c:v>8.7633849206349197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0424"/>
        <c:axId val="561347872"/>
      </c:scatterChart>
      <c:valAx>
        <c:axId val="561340424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7872"/>
        <c:crosses val="autoZero"/>
        <c:crossBetween val="midCat"/>
      </c:valAx>
      <c:valAx>
        <c:axId val="56134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DO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0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ave'!$AC$66</c:f>
              <c:strCache>
                <c:ptCount val="1"/>
                <c:pt idx="0">
                  <c:v>pH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4037620297462821E-2"/>
                  <c:y val="0.520030621172353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ave'!$AB$67:$AB$88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ave'!$AC$67:$AC$88</c:f>
              <c:numCache>
                <c:formatCode>General</c:formatCode>
                <c:ptCount val="22"/>
                <c:pt idx="0">
                  <c:v>7.4835737179487181</c:v>
                </c:pt>
                <c:pt idx="1">
                  <c:v>7.683552631578948</c:v>
                </c:pt>
                <c:pt idx="2">
                  <c:v>7.4027083333333339</c:v>
                </c:pt>
                <c:pt idx="4">
                  <c:v>7.8568657407407407</c:v>
                </c:pt>
                <c:pt idx="5">
                  <c:v>7.8625909090909092</c:v>
                </c:pt>
                <c:pt idx="6">
                  <c:v>7.7398222703222705</c:v>
                </c:pt>
                <c:pt idx="7">
                  <c:v>7.5218776455026459</c:v>
                </c:pt>
                <c:pt idx="8">
                  <c:v>7.6055000000000001</c:v>
                </c:pt>
                <c:pt idx="9">
                  <c:v>7.6505631404008589</c:v>
                </c:pt>
                <c:pt idx="10">
                  <c:v>7.8946086257309949</c:v>
                </c:pt>
                <c:pt idx="11">
                  <c:v>8.2928333333333342</c:v>
                </c:pt>
                <c:pt idx="12">
                  <c:v>8.3634201388888894</c:v>
                </c:pt>
                <c:pt idx="13">
                  <c:v>8.2133202495974231</c:v>
                </c:pt>
                <c:pt idx="14">
                  <c:v>8.389682539682541</c:v>
                </c:pt>
                <c:pt idx="15">
                  <c:v>8.6234343434343419</c:v>
                </c:pt>
                <c:pt idx="16">
                  <c:v>8.3651262626262621</c:v>
                </c:pt>
                <c:pt idx="17">
                  <c:v>7.8527700555390512</c:v>
                </c:pt>
                <c:pt idx="18">
                  <c:v>8.258908119658118</c:v>
                </c:pt>
                <c:pt idx="19">
                  <c:v>8.2802422104644346</c:v>
                </c:pt>
                <c:pt idx="20">
                  <c:v>8.1541935185185199</c:v>
                </c:pt>
                <c:pt idx="21">
                  <c:v>8.4701587301587313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0224"/>
        <c:axId val="561340816"/>
      </c:scatterChart>
      <c:valAx>
        <c:axId val="561350224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0816"/>
        <c:crosses val="autoZero"/>
        <c:crossBetween val="midCat"/>
      </c:valAx>
      <c:valAx>
        <c:axId val="56134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pH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0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ave'!$AL$66</c:f>
              <c:strCache>
                <c:ptCount val="1"/>
                <c:pt idx="0">
                  <c:v>Chl (µg/L)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006147627268517"/>
                  <c:y val="0.243110965296004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ave'!$AK$67:$AK$84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'Abiotic-yearly ave'!$AL$67:$AL$84</c:f>
              <c:numCache>
                <c:formatCode>General</c:formatCode>
                <c:ptCount val="18"/>
                <c:pt idx="0">
                  <c:v>7.4506944444444443</c:v>
                </c:pt>
                <c:pt idx="1">
                  <c:v>10.945606060606062</c:v>
                </c:pt>
                <c:pt idx="2">
                  <c:v>6.666666666666667</c:v>
                </c:pt>
                <c:pt idx="4">
                  <c:v>4.1108333333333329</c:v>
                </c:pt>
                <c:pt idx="5">
                  <c:v>5.4131821741854642</c:v>
                </c:pt>
                <c:pt idx="6">
                  <c:v>4.1336683006535955</c:v>
                </c:pt>
                <c:pt idx="7">
                  <c:v>4.2753703703703705</c:v>
                </c:pt>
                <c:pt idx="8">
                  <c:v>5.052083333333333</c:v>
                </c:pt>
                <c:pt idx="9">
                  <c:v>5.2110344827586204</c:v>
                </c:pt>
                <c:pt idx="10">
                  <c:v>6.0144841269841267</c:v>
                </c:pt>
                <c:pt idx="11">
                  <c:v>5.9267676767676774</c:v>
                </c:pt>
                <c:pt idx="12">
                  <c:v>6.152441077441078</c:v>
                </c:pt>
                <c:pt idx="13">
                  <c:v>5.3655306124975253</c:v>
                </c:pt>
                <c:pt idx="14">
                  <c:v>5.3154487179487173</c:v>
                </c:pt>
                <c:pt idx="15">
                  <c:v>5.3775279247501473</c:v>
                </c:pt>
                <c:pt idx="16">
                  <c:v>5.80363834422658</c:v>
                </c:pt>
                <c:pt idx="17">
                  <c:v>6.2966666666666669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41208"/>
        <c:axId val="561349440"/>
      </c:scatterChart>
      <c:valAx>
        <c:axId val="561341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9440"/>
        <c:crosses val="autoZero"/>
        <c:crossBetween val="midCat"/>
      </c:valAx>
      <c:valAx>
        <c:axId val="56134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</a:t>
                </a:r>
                <a:r>
                  <a:rPr lang="en-US" sz="1000" b="0" i="0" u="none" strike="noStrike" baseline="0">
                    <a:effectLst/>
                  </a:rPr>
                  <a:t>Chl (µg/L)</a:t>
                </a:r>
                <a:r>
                  <a:rPr lang="en-US" sz="1000" b="0" i="0" u="none" strike="noStrike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41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ave'!$AU$66</c:f>
              <c:strCache>
                <c:ptCount val="1"/>
                <c:pt idx="0">
                  <c:v>BGA PC Conc Blue-Green Algae, Phycocyanine Concentration (cells/mL)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2187335958005249"/>
                  <c:y val="0.290730898221055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ave'!$AT$67:$AT$72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xVal>
          <c:yVal>
            <c:numRef>
              <c:f>'Abiotic-yearly ave'!$AU$67:$AU$72</c:f>
              <c:numCache>
                <c:formatCode>General</c:formatCode>
                <c:ptCount val="6"/>
                <c:pt idx="0">
                  <c:v>4028.9277777777775</c:v>
                </c:pt>
                <c:pt idx="1">
                  <c:v>1747.3894345827557</c:v>
                </c:pt>
                <c:pt idx="2">
                  <c:v>2371.1737179487186</c:v>
                </c:pt>
                <c:pt idx="3">
                  <c:v>3440.258935920047</c:v>
                </c:pt>
                <c:pt idx="4">
                  <c:v>2648.4266966230939</c:v>
                </c:pt>
                <c:pt idx="5">
                  <c:v>1817.0928571428574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4536"/>
        <c:axId val="561355320"/>
      </c:scatterChart>
      <c:valAx>
        <c:axId val="561354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5320"/>
        <c:crosses val="autoZero"/>
        <c:crossBetween val="midCat"/>
      </c:valAx>
      <c:valAx>
        <c:axId val="56135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Blue Green Algae Concentration (cells/mL)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4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ave'!$B$148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2506342957130357E-2"/>
                  <c:y val="-0.105749125109361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'PS yearly ave'!$A$149:$A$166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ave'!$B$149:$B$166</c:f>
              <c:numCache>
                <c:formatCode>General</c:formatCode>
                <c:ptCount val="18"/>
                <c:pt idx="0">
                  <c:v>0.13796666666666665</c:v>
                </c:pt>
                <c:pt idx="1">
                  <c:v>0.6371916666666666</c:v>
                </c:pt>
                <c:pt idx="2">
                  <c:v>0.31246977488607203</c:v>
                </c:pt>
                <c:pt idx="3">
                  <c:v>1.4059828778123498</c:v>
                </c:pt>
                <c:pt idx="4">
                  <c:v>2.2176305555555555</c:v>
                </c:pt>
                <c:pt idx="5">
                  <c:v>3.5815281746031755</c:v>
                </c:pt>
                <c:pt idx="6">
                  <c:v>2.2283921568627454</c:v>
                </c:pt>
                <c:pt idx="7">
                  <c:v>2.6144888888888889</c:v>
                </c:pt>
                <c:pt idx="8">
                  <c:v>2.7439583333333331</c:v>
                </c:pt>
                <c:pt idx="9">
                  <c:v>4.7086666666666668</c:v>
                </c:pt>
                <c:pt idx="10">
                  <c:v>3.9276190476190473</c:v>
                </c:pt>
                <c:pt idx="11">
                  <c:v>4.3054545454545456</c:v>
                </c:pt>
                <c:pt idx="12">
                  <c:v>2.8974999999999995</c:v>
                </c:pt>
                <c:pt idx="13">
                  <c:v>1.2545083333333329</c:v>
                </c:pt>
                <c:pt idx="14">
                  <c:v>1.8975555555555552</c:v>
                </c:pt>
                <c:pt idx="15">
                  <c:v>1.3524866666666668</c:v>
                </c:pt>
                <c:pt idx="16">
                  <c:v>2.4685244444444443</c:v>
                </c:pt>
                <c:pt idx="17">
                  <c:v>2.4365047619047622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2640"/>
        <c:axId val="556337736"/>
      </c:scatterChart>
      <c:valAx>
        <c:axId val="55633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7736"/>
        <c:crosses val="autoZero"/>
        <c:crossBetween val="midCat"/>
      </c:valAx>
      <c:valAx>
        <c:axId val="556337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Nitrate as Nitrogen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ave'!$BD$66</c:f>
              <c:strCache>
                <c:ptCount val="1"/>
                <c:pt idx="0">
                  <c:v>NO3-N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573781434760101"/>
                  <c:y val="0.206838728492271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ave'!$BC$67:$BC$88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ave'!$BD$67:$BD$88</c:f>
              <c:numCache>
                <c:formatCode>General</c:formatCode>
                <c:ptCount val="22"/>
                <c:pt idx="0">
                  <c:v>0.51831043956043954</c:v>
                </c:pt>
                <c:pt idx="1">
                  <c:v>0.21073026315789473</c:v>
                </c:pt>
                <c:pt idx="2">
                  <c:v>5.3646250000000002</c:v>
                </c:pt>
                <c:pt idx="4">
                  <c:v>0.20233005952380953</c:v>
                </c:pt>
                <c:pt idx="5">
                  <c:v>0.34363409090909086</c:v>
                </c:pt>
                <c:pt idx="6">
                  <c:v>0.308001404279024</c:v>
                </c:pt>
                <c:pt idx="7">
                  <c:v>0.57088168896888403</c:v>
                </c:pt>
                <c:pt idx="8">
                  <c:v>1.4637616666666666</c:v>
                </c:pt>
                <c:pt idx="9">
                  <c:v>2.8610559039380861</c:v>
                </c:pt>
                <c:pt idx="10">
                  <c:v>2.0599528594771241</c:v>
                </c:pt>
                <c:pt idx="11">
                  <c:v>1.9320040740740743</c:v>
                </c:pt>
                <c:pt idx="12">
                  <c:v>1.657951388888889</c:v>
                </c:pt>
                <c:pt idx="13">
                  <c:v>4.3545249042145597</c:v>
                </c:pt>
                <c:pt idx="14">
                  <c:v>2.0088690476190476</c:v>
                </c:pt>
                <c:pt idx="15">
                  <c:v>3.2689646464646462</c:v>
                </c:pt>
                <c:pt idx="16">
                  <c:v>1.9477443553178848</c:v>
                </c:pt>
                <c:pt idx="17">
                  <c:v>1.0017773148148148</c:v>
                </c:pt>
                <c:pt idx="18">
                  <c:v>1.2988233618233618</c:v>
                </c:pt>
                <c:pt idx="19">
                  <c:v>0.99890650793650793</c:v>
                </c:pt>
                <c:pt idx="20">
                  <c:v>2.1956956590413941</c:v>
                </c:pt>
                <c:pt idx="21">
                  <c:v>2.3822269841269841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3752"/>
        <c:axId val="561356104"/>
      </c:scatterChart>
      <c:valAx>
        <c:axId val="561353752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6104"/>
        <c:crosses val="autoZero"/>
        <c:crossBetween val="midCat"/>
      </c:valAx>
      <c:valAx>
        <c:axId val="56135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NO3-N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3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ave'!$BM$66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353816786887654"/>
                  <c:y val="-0.5007210557013707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ave'!$BL$67:$BL$88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ave'!$BM$67:$BM$88</c:f>
              <c:numCache>
                <c:formatCode>General</c:formatCode>
                <c:ptCount val="22"/>
                <c:pt idx="2">
                  <c:v>1.8416666666666668E-2</c:v>
                </c:pt>
                <c:pt idx="4">
                  <c:v>0.18595925925925927</c:v>
                </c:pt>
                <c:pt idx="5">
                  <c:v>8.4156060606060595E-2</c:v>
                </c:pt>
                <c:pt idx="6">
                  <c:v>0.1965797747292457</c:v>
                </c:pt>
                <c:pt idx="7">
                  <c:v>0.19211960529233907</c:v>
                </c:pt>
                <c:pt idx="8">
                  <c:v>0.36294444444444435</c:v>
                </c:pt>
                <c:pt idx="9">
                  <c:v>0.64562651942355875</c:v>
                </c:pt>
                <c:pt idx="10">
                  <c:v>0.48093104575163387</c:v>
                </c:pt>
                <c:pt idx="11">
                  <c:v>0.54192592592592581</c:v>
                </c:pt>
                <c:pt idx="12">
                  <c:v>0.79817708333333337</c:v>
                </c:pt>
                <c:pt idx="13">
                  <c:v>0.50544904214559383</c:v>
                </c:pt>
                <c:pt idx="14">
                  <c:v>0.23335317460317462</c:v>
                </c:pt>
                <c:pt idx="15">
                  <c:v>0.31972222222222224</c:v>
                </c:pt>
                <c:pt idx="16">
                  <c:v>0.18367300455535748</c:v>
                </c:pt>
                <c:pt idx="17">
                  <c:v>1.1243055555555556E-2</c:v>
                </c:pt>
                <c:pt idx="18">
                  <c:v>0.13350344729344729</c:v>
                </c:pt>
                <c:pt idx="19">
                  <c:v>4.3050000000000005E-2</c:v>
                </c:pt>
                <c:pt idx="20">
                  <c:v>0.11861095315904142</c:v>
                </c:pt>
                <c:pt idx="21">
                  <c:v>9.1895238095238127E-2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355712"/>
        <c:axId val="561352968"/>
      </c:scatterChart>
      <c:valAx>
        <c:axId val="561355712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2968"/>
        <c:crosses val="autoZero"/>
        <c:crossBetween val="midCat"/>
      </c:valAx>
      <c:valAx>
        <c:axId val="561352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NH4-N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355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ave'!$BV$66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009755030621173"/>
                  <c:y val="0.178442694663167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'Abiotic-yearly ave'!$BU$67:$BU$88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ave'!$BV$67:$BV$88</c:f>
              <c:numCache>
                <c:formatCode>General</c:formatCode>
                <c:ptCount val="22"/>
                <c:pt idx="0">
                  <c:v>7.211854395604396E-2</c:v>
                </c:pt>
                <c:pt idx="1">
                  <c:v>7.4649710526315805E-2</c:v>
                </c:pt>
                <c:pt idx="2">
                  <c:v>4.5504166666666672E-2</c:v>
                </c:pt>
                <c:pt idx="4">
                  <c:v>5.8402345637000162E-2</c:v>
                </c:pt>
                <c:pt idx="5">
                  <c:v>4.6314291838125105E-2</c:v>
                </c:pt>
                <c:pt idx="6">
                  <c:v>6.6866166916926109E-2</c:v>
                </c:pt>
                <c:pt idx="7">
                  <c:v>7.0239534930210068E-2</c:v>
                </c:pt>
                <c:pt idx="8">
                  <c:v>2.9352745702978644E-2</c:v>
                </c:pt>
                <c:pt idx="9">
                  <c:v>2.6274673941529447E-2</c:v>
                </c:pt>
                <c:pt idx="10">
                  <c:v>2.7508813285371473E-2</c:v>
                </c:pt>
                <c:pt idx="11">
                  <c:v>2.4126357262533631E-2</c:v>
                </c:pt>
                <c:pt idx="12">
                  <c:v>2.4369532584625264E-2</c:v>
                </c:pt>
                <c:pt idx="13">
                  <c:v>2.8082331214178038E-2</c:v>
                </c:pt>
                <c:pt idx="14">
                  <c:v>2.3792552802940143E-2</c:v>
                </c:pt>
                <c:pt idx="15">
                  <c:v>2.5958912338182084E-2</c:v>
                </c:pt>
                <c:pt idx="16">
                  <c:v>2.6170146426379076E-2</c:v>
                </c:pt>
                <c:pt idx="17">
                  <c:v>3.4270847802415037E-2</c:v>
                </c:pt>
                <c:pt idx="18">
                  <c:v>3.5746218700884742E-2</c:v>
                </c:pt>
                <c:pt idx="19">
                  <c:v>2.6745702850965114E-2</c:v>
                </c:pt>
                <c:pt idx="20">
                  <c:v>4.0922255806185165E-2</c:v>
                </c:pt>
                <c:pt idx="21">
                  <c:v>6.0118523377770204E-2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311128"/>
        <c:axId val="562300544"/>
      </c:scatterChart>
      <c:valAx>
        <c:axId val="562311128"/>
        <c:scaling>
          <c:orientation val="minMax"/>
          <c:min val="19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00544"/>
        <c:crosses val="autoZero"/>
        <c:crossBetween val="midCat"/>
      </c:valAx>
      <c:valAx>
        <c:axId val="56230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PO4-P (mg/L)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11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ave'!$BM$94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'Abiotic-yearly ave'!$BL$95:$BL$116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ave'!$BM$95:$BM$116</c:f>
              <c:numCache>
                <c:formatCode>General</c:formatCode>
                <c:ptCount val="22"/>
                <c:pt idx="2">
                  <c:v>54.298642533936651</c:v>
                </c:pt>
                <c:pt idx="4">
                  <c:v>5.3775219582146621</c:v>
                </c:pt>
                <c:pt idx="5">
                  <c:v>11.882685486920046</c:v>
                </c:pt>
                <c:pt idx="6">
                  <c:v>5.0869933154482716</c:v>
                </c:pt>
                <c:pt idx="7">
                  <c:v>5.2050908520155899</c:v>
                </c:pt>
                <c:pt idx="8">
                  <c:v>2.7552426144191036</c:v>
                </c:pt>
                <c:pt idx="9">
                  <c:v>1.5488830924926071</c:v>
                </c:pt>
                <c:pt idx="10">
                  <c:v>2.0793001592091596</c:v>
                </c:pt>
                <c:pt idx="11">
                  <c:v>1.8452706396938221</c:v>
                </c:pt>
                <c:pt idx="12">
                  <c:v>1.2528548123980423</c:v>
                </c:pt>
                <c:pt idx="13">
                  <c:v>1.9784388071151029</c:v>
                </c:pt>
                <c:pt idx="14">
                  <c:v>4.2853498852138419</c:v>
                </c:pt>
                <c:pt idx="15">
                  <c:v>3.1277150304083405</c:v>
                </c:pt>
                <c:pt idx="16">
                  <c:v>5.4444582230297671</c:v>
                </c:pt>
                <c:pt idx="17">
                  <c:v>88.943792464484247</c:v>
                </c:pt>
                <c:pt idx="18">
                  <c:v>7.4904432827262486</c:v>
                </c:pt>
                <c:pt idx="19">
                  <c:v>23.228803716608592</c:v>
                </c:pt>
                <c:pt idx="20">
                  <c:v>8.4309245762415692</c:v>
                </c:pt>
                <c:pt idx="21">
                  <c:v>10.881956679448644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300936"/>
        <c:axId val="562303680"/>
      </c:scatterChart>
      <c:valAx>
        <c:axId val="56230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03680"/>
        <c:crosses val="autoZero"/>
        <c:crossBetween val="midCat"/>
      </c:valAx>
      <c:valAx>
        <c:axId val="56230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00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'Abiotic-yearly ave'!$BW$94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'Abiotic-yearly ave'!$BV$95:$BV$116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xVal>
          <c:yVal>
            <c:numRef>
              <c:f>'Abiotic-yearly ave'!$BW$95:$BW$116</c:f>
              <c:numCache>
                <c:formatCode>General</c:formatCode>
                <c:ptCount val="22"/>
                <c:pt idx="0">
                  <c:v>-1.141953050089388</c:v>
                </c:pt>
                <c:pt idx="1">
                  <c:v>-1.1269718720255928</c:v>
                </c:pt>
                <c:pt idx="2">
                  <c:v>-1.3419488346068218</c:v>
                </c:pt>
                <c:pt idx="4">
                  <c:v>-1.2335697097925959</c:v>
                </c:pt>
                <c:pt idx="5">
                  <c:v>-1.3342849720778052</c:v>
                </c:pt>
                <c:pt idx="6">
                  <c:v>-1.1747935718881901</c:v>
                </c:pt>
                <c:pt idx="7">
                  <c:v>-1.1534183726417051</c:v>
                </c:pt>
                <c:pt idx="8">
                  <c:v>-1.5323512679128135</c:v>
                </c:pt>
                <c:pt idx="9">
                  <c:v>-1.5804626646916582</c:v>
                </c:pt>
                <c:pt idx="10">
                  <c:v>-1.5605281444242489</c:v>
                </c:pt>
                <c:pt idx="11">
                  <c:v>-1.6175082454433067</c:v>
                </c:pt>
                <c:pt idx="12">
                  <c:v>-1.6131528006414864</c:v>
                </c:pt>
                <c:pt idx="13">
                  <c:v>-1.5515668427163904</c:v>
                </c:pt>
                <c:pt idx="14">
                  <c:v>-1.6235589581833589</c:v>
                </c:pt>
                <c:pt idx="15">
                  <c:v>-1.5857135081513858</c:v>
                </c:pt>
                <c:pt idx="16">
                  <c:v>-1.5821938474025137</c:v>
                </c:pt>
                <c:pt idx="17">
                  <c:v>-1.4650751517313152</c:v>
                </c:pt>
                <c:pt idx="18">
                  <c:v>-1.4467698918823246</c:v>
                </c:pt>
                <c:pt idx="19">
                  <c:v>-1.572745984783922</c:v>
                </c:pt>
                <c:pt idx="20">
                  <c:v>-1.3880404341686796</c:v>
                </c:pt>
                <c:pt idx="21">
                  <c:v>-1.2209916950306021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308776"/>
        <c:axId val="562308384"/>
      </c:scatterChart>
      <c:valAx>
        <c:axId val="562308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08384"/>
        <c:crosses val="autoZero"/>
        <c:crossBetween val="midCat"/>
      </c:valAx>
      <c:valAx>
        <c:axId val="56230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2308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ave'!$B$169</c:f>
              <c:strCache>
                <c:ptCount val="1"/>
                <c:pt idx="0">
                  <c:v>NH4-N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'PS yearly ave'!$A$170:$A$187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ave'!$B$170:$B$187</c:f>
              <c:numCache>
                <c:formatCode>General</c:formatCode>
                <c:ptCount val="18"/>
                <c:pt idx="0">
                  <c:v>0.22600000000000001</c:v>
                </c:pt>
                <c:pt idx="1">
                  <c:v>0.11741666666666664</c:v>
                </c:pt>
                <c:pt idx="2">
                  <c:v>0.20343183390913733</c:v>
                </c:pt>
                <c:pt idx="3">
                  <c:v>0.1855339240515923</c:v>
                </c:pt>
                <c:pt idx="4">
                  <c:v>0.34216666666666662</c:v>
                </c:pt>
                <c:pt idx="5">
                  <c:v>0.42985714285714277</c:v>
                </c:pt>
                <c:pt idx="6">
                  <c:v>0.51468627450980386</c:v>
                </c:pt>
                <c:pt idx="7">
                  <c:v>0.67733333333333334</c:v>
                </c:pt>
                <c:pt idx="8">
                  <c:v>0.83812500000000001</c:v>
                </c:pt>
                <c:pt idx="9">
                  <c:v>0.53222222222222215</c:v>
                </c:pt>
                <c:pt idx="10">
                  <c:v>0.38928571428571429</c:v>
                </c:pt>
                <c:pt idx="11">
                  <c:v>0.46939393939393947</c:v>
                </c:pt>
                <c:pt idx="12">
                  <c:v>0.26111111111111113</c:v>
                </c:pt>
                <c:pt idx="13">
                  <c:v>1.3458333333333341E-2</c:v>
                </c:pt>
                <c:pt idx="14">
                  <c:v>0.15614888888888892</c:v>
                </c:pt>
                <c:pt idx="15">
                  <c:v>5.6514285714285711E-2</c:v>
                </c:pt>
                <c:pt idx="16">
                  <c:v>0.12993777777777776</c:v>
                </c:pt>
                <c:pt idx="17">
                  <c:v>0.10422857142857142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8520"/>
        <c:axId val="556333424"/>
      </c:scatterChart>
      <c:valAx>
        <c:axId val="556338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3424"/>
        <c:crosses val="autoZero"/>
        <c:crossBetween val="midCat"/>
      </c:valAx>
      <c:valAx>
        <c:axId val="55633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Ammonium as Nitrogen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8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'PS yearly ave'!$B$190</c:f>
              <c:strCache>
                <c:ptCount val="1"/>
                <c:pt idx="0">
                  <c:v>PO4-P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'PS yearly ave'!$A$191:$A$208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xVal>
          <c:yVal>
            <c:numRef>
              <c:f>'PS yearly ave'!$B$191:$B$208</c:f>
              <c:numCache>
                <c:formatCode>General</c:formatCode>
                <c:ptCount val="18"/>
                <c:pt idx="0">
                  <c:v>6.8059955294000135E-2</c:v>
                </c:pt>
                <c:pt idx="1">
                  <c:v>5.6144363062166837E-2</c:v>
                </c:pt>
                <c:pt idx="2">
                  <c:v>8.1449405258814958E-2</c:v>
                </c:pt>
                <c:pt idx="3">
                  <c:v>6.1335460613407604E-2</c:v>
                </c:pt>
                <c:pt idx="4">
                  <c:v>2.6619684078206092E-2</c:v>
                </c:pt>
                <c:pt idx="5">
                  <c:v>3.1731061390571663E-2</c:v>
                </c:pt>
                <c:pt idx="6">
                  <c:v>3.2939319903600148E-2</c:v>
                </c:pt>
                <c:pt idx="7">
                  <c:v>2.8222753924800212E-2</c:v>
                </c:pt>
                <c:pt idx="8">
                  <c:v>2.5787780038500213E-2</c:v>
                </c:pt>
                <c:pt idx="9">
                  <c:v>2.695655392906696E-2</c:v>
                </c:pt>
                <c:pt idx="10">
                  <c:v>3.1996922669538672E-2</c:v>
                </c:pt>
                <c:pt idx="11">
                  <c:v>2.9170719698909289E-2</c:v>
                </c:pt>
                <c:pt idx="12">
                  <c:v>2.9761061763000324E-2</c:v>
                </c:pt>
                <c:pt idx="13">
                  <c:v>3.4030242630666868E-2</c:v>
                </c:pt>
                <c:pt idx="14">
                  <c:v>4.0370187955358613E-2</c:v>
                </c:pt>
                <c:pt idx="15">
                  <c:v>3.4623555690455998E-2</c:v>
                </c:pt>
                <c:pt idx="16">
                  <c:v>4.3818462722021716E-2</c:v>
                </c:pt>
                <c:pt idx="17">
                  <c:v>5.0334753663367288E-2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334208"/>
        <c:axId val="556338912"/>
      </c:scatterChart>
      <c:valAx>
        <c:axId val="55633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8912"/>
        <c:crosses val="autoZero"/>
        <c:crossBetween val="midCat"/>
      </c:valAx>
      <c:valAx>
        <c:axId val="5563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Orthophosphate</a:t>
                </a:r>
                <a:r>
                  <a:rPr lang="en-US" baseline="0"/>
                  <a:t> as Phosphorus (mg/L)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334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13" Type="http://schemas.openxmlformats.org/officeDocument/2006/relationships/chart" Target="../charts/chart67.xml"/><Relationship Id="rId18" Type="http://schemas.openxmlformats.org/officeDocument/2006/relationships/chart" Target="../charts/chart7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12" Type="http://schemas.openxmlformats.org/officeDocument/2006/relationships/chart" Target="../charts/chart66.xml"/><Relationship Id="rId17" Type="http://schemas.openxmlformats.org/officeDocument/2006/relationships/chart" Target="../charts/chart71.xml"/><Relationship Id="rId2" Type="http://schemas.openxmlformats.org/officeDocument/2006/relationships/chart" Target="../charts/chart56.xml"/><Relationship Id="rId16" Type="http://schemas.openxmlformats.org/officeDocument/2006/relationships/chart" Target="../charts/chart70.xml"/><Relationship Id="rId20" Type="http://schemas.openxmlformats.org/officeDocument/2006/relationships/chart" Target="../charts/chart74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5" Type="http://schemas.openxmlformats.org/officeDocument/2006/relationships/chart" Target="../charts/chart69.xml"/><Relationship Id="rId10" Type="http://schemas.openxmlformats.org/officeDocument/2006/relationships/chart" Target="../charts/chart64.xml"/><Relationship Id="rId19" Type="http://schemas.openxmlformats.org/officeDocument/2006/relationships/chart" Target="../charts/chart73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Relationship Id="rId1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7620</xdr:rowOff>
    </xdr:from>
    <xdr:to>
      <xdr:col>10</xdr:col>
      <xdr:colOff>304800</xdr:colOff>
      <xdr:row>37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15240</xdr:colOff>
      <xdr:row>43</xdr:row>
      <xdr:rowOff>7620</xdr:rowOff>
    </xdr:from>
    <xdr:to>
      <xdr:col>10</xdr:col>
      <xdr:colOff>320040</xdr:colOff>
      <xdr:row>58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7620</xdr:colOff>
      <xdr:row>64</xdr:row>
      <xdr:rowOff>7620</xdr:rowOff>
    </xdr:from>
    <xdr:to>
      <xdr:col>10</xdr:col>
      <xdr:colOff>312420</xdr:colOff>
      <xdr:row>79</xdr:row>
      <xdr:rowOff>7620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15240</xdr:colOff>
      <xdr:row>85</xdr:row>
      <xdr:rowOff>15240</xdr:rowOff>
    </xdr:from>
    <xdr:to>
      <xdr:col>10</xdr:col>
      <xdr:colOff>320040</xdr:colOff>
      <xdr:row>100</xdr:row>
      <xdr:rowOff>15240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22860</xdr:colOff>
      <xdr:row>106</xdr:row>
      <xdr:rowOff>15240</xdr:rowOff>
    </xdr:from>
    <xdr:to>
      <xdr:col>10</xdr:col>
      <xdr:colOff>327660</xdr:colOff>
      <xdr:row>121</xdr:row>
      <xdr:rowOff>15240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15240</xdr:colOff>
      <xdr:row>128</xdr:row>
      <xdr:rowOff>7620</xdr:rowOff>
    </xdr:from>
    <xdr:to>
      <xdr:col>10</xdr:col>
      <xdr:colOff>320040</xdr:colOff>
      <xdr:row>143</xdr:row>
      <xdr:rowOff>7620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30480</xdr:colOff>
      <xdr:row>148</xdr:row>
      <xdr:rowOff>15240</xdr:rowOff>
    </xdr:from>
    <xdr:to>
      <xdr:col>10</xdr:col>
      <xdr:colOff>335280</xdr:colOff>
      <xdr:row>163</xdr:row>
      <xdr:rowOff>15240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22860</xdr:colOff>
      <xdr:row>170</xdr:row>
      <xdr:rowOff>0</xdr:rowOff>
    </xdr:from>
    <xdr:to>
      <xdr:col>10</xdr:col>
      <xdr:colOff>327660</xdr:colOff>
      <xdr:row>185</xdr:row>
      <xdr:rowOff>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190</xdr:row>
      <xdr:rowOff>15240</xdr:rowOff>
    </xdr:from>
    <xdr:to>
      <xdr:col>10</xdr:col>
      <xdr:colOff>304800</xdr:colOff>
      <xdr:row>205</xdr:row>
      <xdr:rowOff>15240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15240</xdr:rowOff>
    </xdr:from>
    <xdr:to>
      <xdr:col>10</xdr:col>
      <xdr:colOff>304800</xdr:colOff>
      <xdr:row>37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</xdr:colOff>
      <xdr:row>43</xdr:row>
      <xdr:rowOff>7620</xdr:rowOff>
    </xdr:from>
    <xdr:to>
      <xdr:col>10</xdr:col>
      <xdr:colOff>312420</xdr:colOff>
      <xdr:row>58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601980</xdr:colOff>
      <xdr:row>64</xdr:row>
      <xdr:rowOff>15240</xdr:rowOff>
    </xdr:from>
    <xdr:to>
      <xdr:col>10</xdr:col>
      <xdr:colOff>297180</xdr:colOff>
      <xdr:row>79</xdr:row>
      <xdr:rowOff>15240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85</xdr:row>
      <xdr:rowOff>15240</xdr:rowOff>
    </xdr:from>
    <xdr:to>
      <xdr:col>10</xdr:col>
      <xdr:colOff>304800</xdr:colOff>
      <xdr:row>100</xdr:row>
      <xdr:rowOff>15240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586740</xdr:colOff>
      <xdr:row>106</xdr:row>
      <xdr:rowOff>0</xdr:rowOff>
    </xdr:from>
    <xdr:to>
      <xdr:col>10</xdr:col>
      <xdr:colOff>281940</xdr:colOff>
      <xdr:row>121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38100</xdr:colOff>
      <xdr:row>128</xdr:row>
      <xdr:rowOff>15240</xdr:rowOff>
    </xdr:from>
    <xdr:to>
      <xdr:col>10</xdr:col>
      <xdr:colOff>342900</xdr:colOff>
      <xdr:row>143</xdr:row>
      <xdr:rowOff>15240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15240</xdr:colOff>
      <xdr:row>148</xdr:row>
      <xdr:rowOff>0</xdr:rowOff>
    </xdr:from>
    <xdr:to>
      <xdr:col>10</xdr:col>
      <xdr:colOff>320040</xdr:colOff>
      <xdr:row>163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15240</xdr:colOff>
      <xdr:row>169</xdr:row>
      <xdr:rowOff>53340</xdr:rowOff>
    </xdr:from>
    <xdr:to>
      <xdr:col>10</xdr:col>
      <xdr:colOff>320040</xdr:colOff>
      <xdr:row>184</xdr:row>
      <xdr:rowOff>53340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7620</xdr:colOff>
      <xdr:row>189</xdr:row>
      <xdr:rowOff>175260</xdr:rowOff>
    </xdr:from>
    <xdr:to>
      <xdr:col>10</xdr:col>
      <xdr:colOff>312420</xdr:colOff>
      <xdr:row>204</xdr:row>
      <xdr:rowOff>175260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227</xdr:row>
      <xdr:rowOff>7620</xdr:rowOff>
    </xdr:from>
    <xdr:to>
      <xdr:col>10</xdr:col>
      <xdr:colOff>320040</xdr:colOff>
      <xdr:row>242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419100</xdr:colOff>
      <xdr:row>203</xdr:row>
      <xdr:rowOff>0</xdr:rowOff>
    </xdr:from>
    <xdr:to>
      <xdr:col>10</xdr:col>
      <xdr:colOff>114300</xdr:colOff>
      <xdr:row>218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45720</xdr:colOff>
      <xdr:row>176</xdr:row>
      <xdr:rowOff>160020</xdr:rowOff>
    </xdr:from>
    <xdr:to>
      <xdr:col>10</xdr:col>
      <xdr:colOff>350520</xdr:colOff>
      <xdr:row>191</xdr:row>
      <xdr:rowOff>160020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518160</xdr:colOff>
      <xdr:row>153</xdr:row>
      <xdr:rowOff>30480</xdr:rowOff>
    </xdr:from>
    <xdr:to>
      <xdr:col>10</xdr:col>
      <xdr:colOff>213360</xdr:colOff>
      <xdr:row>168</xdr:row>
      <xdr:rowOff>30480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30480</xdr:colOff>
      <xdr:row>127</xdr:row>
      <xdr:rowOff>0</xdr:rowOff>
    </xdr:from>
    <xdr:to>
      <xdr:col>10</xdr:col>
      <xdr:colOff>335280</xdr:colOff>
      <xdr:row>142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102</xdr:row>
      <xdr:rowOff>30480</xdr:rowOff>
    </xdr:from>
    <xdr:to>
      <xdr:col>10</xdr:col>
      <xdr:colOff>304800</xdr:colOff>
      <xdr:row>117</xdr:row>
      <xdr:rowOff>30480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594360</xdr:colOff>
      <xdr:row>76</xdr:row>
      <xdr:rowOff>15240</xdr:rowOff>
    </xdr:from>
    <xdr:to>
      <xdr:col>10</xdr:col>
      <xdr:colOff>289560</xdr:colOff>
      <xdr:row>91</xdr:row>
      <xdr:rowOff>15240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594360</xdr:colOff>
      <xdr:row>52</xdr:row>
      <xdr:rowOff>22860</xdr:rowOff>
    </xdr:from>
    <xdr:to>
      <xdr:col>10</xdr:col>
      <xdr:colOff>289560</xdr:colOff>
      <xdr:row>67</xdr:row>
      <xdr:rowOff>22860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30480</xdr:colOff>
      <xdr:row>26</xdr:row>
      <xdr:rowOff>15240</xdr:rowOff>
    </xdr:from>
    <xdr:to>
      <xdr:col>10</xdr:col>
      <xdr:colOff>335280</xdr:colOff>
      <xdr:row>41</xdr:row>
      <xdr:rowOff>15240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601980</xdr:colOff>
      <xdr:row>226</xdr:row>
      <xdr:rowOff>15240</xdr:rowOff>
    </xdr:from>
    <xdr:to>
      <xdr:col>10</xdr:col>
      <xdr:colOff>297180</xdr:colOff>
      <xdr:row>241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563880</xdr:colOff>
      <xdr:row>201</xdr:row>
      <xdr:rowOff>106680</xdr:rowOff>
    </xdr:from>
    <xdr:to>
      <xdr:col>10</xdr:col>
      <xdr:colOff>259080</xdr:colOff>
      <xdr:row>216</xdr:row>
      <xdr:rowOff>106680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175</xdr:row>
      <xdr:rowOff>167640</xdr:rowOff>
    </xdr:from>
    <xdr:to>
      <xdr:col>10</xdr:col>
      <xdr:colOff>266700</xdr:colOff>
      <xdr:row>190</xdr:row>
      <xdr:rowOff>167640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22860</xdr:colOff>
      <xdr:row>153</xdr:row>
      <xdr:rowOff>30480</xdr:rowOff>
    </xdr:from>
    <xdr:to>
      <xdr:col>10</xdr:col>
      <xdr:colOff>327660</xdr:colOff>
      <xdr:row>168</xdr:row>
      <xdr:rowOff>30480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533400</xdr:colOff>
      <xdr:row>125</xdr:row>
      <xdr:rowOff>106680</xdr:rowOff>
    </xdr:from>
    <xdr:to>
      <xdr:col>10</xdr:col>
      <xdr:colOff>228600</xdr:colOff>
      <xdr:row>140</xdr:row>
      <xdr:rowOff>106680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53340</xdr:colOff>
      <xdr:row>101</xdr:row>
      <xdr:rowOff>83820</xdr:rowOff>
    </xdr:from>
    <xdr:to>
      <xdr:col>10</xdr:col>
      <xdr:colOff>358140</xdr:colOff>
      <xdr:row>116</xdr:row>
      <xdr:rowOff>83820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38100</xdr:colOff>
      <xdr:row>76</xdr:row>
      <xdr:rowOff>7620</xdr:rowOff>
    </xdr:from>
    <xdr:to>
      <xdr:col>10</xdr:col>
      <xdr:colOff>342900</xdr:colOff>
      <xdr:row>91</xdr:row>
      <xdr:rowOff>7620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99060</xdr:colOff>
      <xdr:row>51</xdr:row>
      <xdr:rowOff>144780</xdr:rowOff>
    </xdr:from>
    <xdr:to>
      <xdr:col>10</xdr:col>
      <xdr:colOff>403860</xdr:colOff>
      <xdr:row>66</xdr:row>
      <xdr:rowOff>144780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388620</xdr:colOff>
      <xdr:row>26</xdr:row>
      <xdr:rowOff>114300</xdr:rowOff>
    </xdr:from>
    <xdr:to>
      <xdr:col>10</xdr:col>
      <xdr:colOff>83820</xdr:colOff>
      <xdr:row>41</xdr:row>
      <xdr:rowOff>114300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226</xdr:row>
      <xdr:rowOff>0</xdr:rowOff>
    </xdr:from>
    <xdr:to>
      <xdr:col>10</xdr:col>
      <xdr:colOff>320040</xdr:colOff>
      <xdr:row>241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</xdr:colOff>
      <xdr:row>202</xdr:row>
      <xdr:rowOff>60960</xdr:rowOff>
    </xdr:from>
    <xdr:to>
      <xdr:col>10</xdr:col>
      <xdr:colOff>327660</xdr:colOff>
      <xdr:row>217</xdr:row>
      <xdr:rowOff>60960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7620</xdr:colOff>
      <xdr:row>176</xdr:row>
      <xdr:rowOff>15240</xdr:rowOff>
    </xdr:from>
    <xdr:to>
      <xdr:col>10</xdr:col>
      <xdr:colOff>312420</xdr:colOff>
      <xdr:row>191</xdr:row>
      <xdr:rowOff>15240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152</xdr:row>
      <xdr:rowOff>22860</xdr:rowOff>
    </xdr:from>
    <xdr:to>
      <xdr:col>10</xdr:col>
      <xdr:colOff>304800</xdr:colOff>
      <xdr:row>167</xdr:row>
      <xdr:rowOff>22860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68580</xdr:colOff>
      <xdr:row>126</xdr:row>
      <xdr:rowOff>45720</xdr:rowOff>
    </xdr:from>
    <xdr:to>
      <xdr:col>10</xdr:col>
      <xdr:colOff>373380</xdr:colOff>
      <xdr:row>141</xdr:row>
      <xdr:rowOff>45720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15240</xdr:colOff>
      <xdr:row>101</xdr:row>
      <xdr:rowOff>15240</xdr:rowOff>
    </xdr:from>
    <xdr:to>
      <xdr:col>10</xdr:col>
      <xdr:colOff>320040</xdr:colOff>
      <xdr:row>116</xdr:row>
      <xdr:rowOff>15240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579120</xdr:colOff>
      <xdr:row>76</xdr:row>
      <xdr:rowOff>53340</xdr:rowOff>
    </xdr:from>
    <xdr:to>
      <xdr:col>10</xdr:col>
      <xdr:colOff>274320</xdr:colOff>
      <xdr:row>91</xdr:row>
      <xdr:rowOff>53340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594360</xdr:colOff>
      <xdr:row>51</xdr:row>
      <xdr:rowOff>38100</xdr:rowOff>
    </xdr:from>
    <xdr:to>
      <xdr:col>10</xdr:col>
      <xdr:colOff>289560</xdr:colOff>
      <xdr:row>66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22860</xdr:colOff>
      <xdr:row>26</xdr:row>
      <xdr:rowOff>0</xdr:rowOff>
    </xdr:from>
    <xdr:to>
      <xdr:col>10</xdr:col>
      <xdr:colOff>327660</xdr:colOff>
      <xdr:row>41</xdr:row>
      <xdr:rowOff>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</xdr:colOff>
      <xdr:row>227</xdr:row>
      <xdr:rowOff>91440</xdr:rowOff>
    </xdr:from>
    <xdr:to>
      <xdr:col>10</xdr:col>
      <xdr:colOff>396240</xdr:colOff>
      <xdr:row>242</xdr:row>
      <xdr:rowOff>91440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45720</xdr:colOff>
      <xdr:row>202</xdr:row>
      <xdr:rowOff>53340</xdr:rowOff>
    </xdr:from>
    <xdr:to>
      <xdr:col>10</xdr:col>
      <xdr:colOff>350520</xdr:colOff>
      <xdr:row>217</xdr:row>
      <xdr:rowOff>53340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601980</xdr:colOff>
      <xdr:row>177</xdr:row>
      <xdr:rowOff>0</xdr:rowOff>
    </xdr:from>
    <xdr:to>
      <xdr:col>10</xdr:col>
      <xdr:colOff>297180</xdr:colOff>
      <xdr:row>192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7620</xdr:colOff>
      <xdr:row>153</xdr:row>
      <xdr:rowOff>22860</xdr:rowOff>
    </xdr:from>
    <xdr:to>
      <xdr:col>10</xdr:col>
      <xdr:colOff>312420</xdr:colOff>
      <xdr:row>168</xdr:row>
      <xdr:rowOff>22860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38100</xdr:colOff>
      <xdr:row>126</xdr:row>
      <xdr:rowOff>152400</xdr:rowOff>
    </xdr:from>
    <xdr:to>
      <xdr:col>10</xdr:col>
      <xdr:colOff>342900</xdr:colOff>
      <xdr:row>141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7620</xdr:colOff>
      <xdr:row>102</xdr:row>
      <xdr:rowOff>15240</xdr:rowOff>
    </xdr:from>
    <xdr:to>
      <xdr:col>10</xdr:col>
      <xdr:colOff>312420</xdr:colOff>
      <xdr:row>117</xdr:row>
      <xdr:rowOff>15240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30480</xdr:colOff>
      <xdr:row>77</xdr:row>
      <xdr:rowOff>0</xdr:rowOff>
    </xdr:from>
    <xdr:to>
      <xdr:col>10</xdr:col>
      <xdr:colOff>335280</xdr:colOff>
      <xdr:row>92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7620</xdr:colOff>
      <xdr:row>53</xdr:row>
      <xdr:rowOff>15240</xdr:rowOff>
    </xdr:from>
    <xdr:to>
      <xdr:col>10</xdr:col>
      <xdr:colOff>312420</xdr:colOff>
      <xdr:row>68</xdr:row>
      <xdr:rowOff>15240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601980</xdr:colOff>
      <xdr:row>28</xdr:row>
      <xdr:rowOff>0</xdr:rowOff>
    </xdr:from>
    <xdr:to>
      <xdr:col>10</xdr:col>
      <xdr:colOff>297180</xdr:colOff>
      <xdr:row>43</xdr:row>
      <xdr:rowOff>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24</xdr:row>
      <xdr:rowOff>152400</xdr:rowOff>
    </xdr:from>
    <xdr:to>
      <xdr:col>7</xdr:col>
      <xdr:colOff>502920</xdr:colOff>
      <xdr:row>57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22860</xdr:colOff>
      <xdr:row>24</xdr:row>
      <xdr:rowOff>152400</xdr:rowOff>
    </xdr:from>
    <xdr:to>
      <xdr:col>16</xdr:col>
      <xdr:colOff>327660</xdr:colOff>
      <xdr:row>57</xdr:row>
      <xdr:rowOff>83820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22860</xdr:colOff>
      <xdr:row>25</xdr:row>
      <xdr:rowOff>15240</xdr:rowOff>
    </xdr:from>
    <xdr:to>
      <xdr:col>25</xdr:col>
      <xdr:colOff>327660</xdr:colOff>
      <xdr:row>57</xdr:row>
      <xdr:rowOff>99060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15240</xdr:colOff>
      <xdr:row>25</xdr:row>
      <xdr:rowOff>7622</xdr:rowOff>
    </xdr:from>
    <xdr:to>
      <xdr:col>34</xdr:col>
      <xdr:colOff>358139</xdr:colOff>
      <xdr:row>57</xdr:row>
      <xdr:rowOff>76199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0</xdr:colOff>
      <xdr:row>25</xdr:row>
      <xdr:rowOff>7620</xdr:rowOff>
    </xdr:from>
    <xdr:to>
      <xdr:col>43</xdr:col>
      <xdr:colOff>304800</xdr:colOff>
      <xdr:row>57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53</xdr:col>
      <xdr:colOff>601980</xdr:colOff>
      <xdr:row>25</xdr:row>
      <xdr:rowOff>15240</xdr:rowOff>
    </xdr:from>
    <xdr:to>
      <xdr:col>61</xdr:col>
      <xdr:colOff>297180</xdr:colOff>
      <xdr:row>57</xdr:row>
      <xdr:rowOff>99060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11</xdr:row>
      <xdr:rowOff>175260</xdr:rowOff>
    </xdr:from>
    <xdr:to>
      <xdr:col>52</xdr:col>
      <xdr:colOff>304800</xdr:colOff>
      <xdr:row>41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63</xdr:col>
      <xdr:colOff>0</xdr:colOff>
      <xdr:row>25</xdr:row>
      <xdr:rowOff>7620</xdr:rowOff>
    </xdr:from>
    <xdr:to>
      <xdr:col>70</xdr:col>
      <xdr:colOff>304800</xdr:colOff>
      <xdr:row>57</xdr:row>
      <xdr:rowOff>83820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72</xdr:col>
      <xdr:colOff>7620</xdr:colOff>
      <xdr:row>25</xdr:row>
      <xdr:rowOff>7620</xdr:rowOff>
    </xdr:from>
    <xdr:to>
      <xdr:col>79</xdr:col>
      <xdr:colOff>312420</xdr:colOff>
      <xdr:row>57</xdr:row>
      <xdr:rowOff>99060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15240</xdr:colOff>
      <xdr:row>66</xdr:row>
      <xdr:rowOff>15240</xdr:rowOff>
    </xdr:from>
    <xdr:to>
      <xdr:col>9</xdr:col>
      <xdr:colOff>45720</xdr:colOff>
      <xdr:row>81</xdr:row>
      <xdr:rowOff>15240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22860</xdr:colOff>
      <xdr:row>66</xdr:row>
      <xdr:rowOff>0</xdr:rowOff>
    </xdr:from>
    <xdr:to>
      <xdr:col>18</xdr:col>
      <xdr:colOff>182880</xdr:colOff>
      <xdr:row>81</xdr:row>
      <xdr:rowOff>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22860</xdr:colOff>
      <xdr:row>66</xdr:row>
      <xdr:rowOff>22860</xdr:rowOff>
    </xdr:from>
    <xdr:to>
      <xdr:col>27</xdr:col>
      <xdr:colOff>114300</xdr:colOff>
      <xdr:row>81</xdr:row>
      <xdr:rowOff>22860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30480</xdr:colOff>
      <xdr:row>66</xdr:row>
      <xdr:rowOff>7620</xdr:rowOff>
    </xdr:from>
    <xdr:to>
      <xdr:col>36</xdr:col>
      <xdr:colOff>152400</xdr:colOff>
      <xdr:row>81</xdr:row>
      <xdr:rowOff>7620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38</xdr:col>
      <xdr:colOff>30480</xdr:colOff>
      <xdr:row>65</xdr:row>
      <xdr:rowOff>167640</xdr:rowOff>
    </xdr:from>
    <xdr:to>
      <xdr:col>45</xdr:col>
      <xdr:colOff>38100</xdr:colOff>
      <xdr:row>80</xdr:row>
      <xdr:rowOff>167640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45</xdr:col>
      <xdr:colOff>160020</xdr:colOff>
      <xdr:row>72</xdr:row>
      <xdr:rowOff>45720</xdr:rowOff>
    </xdr:from>
    <xdr:to>
      <xdr:col>52</xdr:col>
      <xdr:colOff>464820</xdr:colOff>
      <xdr:row>87</xdr:row>
      <xdr:rowOff>45720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56</xdr:col>
      <xdr:colOff>30480</xdr:colOff>
      <xdr:row>66</xdr:row>
      <xdr:rowOff>22860</xdr:rowOff>
    </xdr:from>
    <xdr:to>
      <xdr:col>63</xdr:col>
      <xdr:colOff>167640</xdr:colOff>
      <xdr:row>81</xdr:row>
      <xdr:rowOff>22860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65</xdr:col>
      <xdr:colOff>30480</xdr:colOff>
      <xdr:row>65</xdr:row>
      <xdr:rowOff>175260</xdr:rowOff>
    </xdr:from>
    <xdr:to>
      <xdr:col>72</xdr:col>
      <xdr:colOff>121920</xdr:colOff>
      <xdr:row>80</xdr:row>
      <xdr:rowOff>175260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74</xdr:col>
      <xdr:colOff>22860</xdr:colOff>
      <xdr:row>65</xdr:row>
      <xdr:rowOff>175260</xdr:rowOff>
    </xdr:from>
    <xdr:to>
      <xdr:col>81</xdr:col>
      <xdr:colOff>327660</xdr:colOff>
      <xdr:row>80</xdr:row>
      <xdr:rowOff>175260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65</xdr:col>
      <xdr:colOff>106680</xdr:colOff>
      <xdr:row>95</xdr:row>
      <xdr:rowOff>76200</xdr:rowOff>
    </xdr:from>
    <xdr:to>
      <xdr:col>72</xdr:col>
      <xdr:colOff>411480</xdr:colOff>
      <xdr:row>110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75</xdr:col>
      <xdr:colOff>449580</xdr:colOff>
      <xdr:row>98</xdr:row>
      <xdr:rowOff>15240</xdr:rowOff>
    </xdr:from>
    <xdr:to>
      <xdr:col>83</xdr:col>
      <xdr:colOff>144780</xdr:colOff>
      <xdr:row>113</xdr:row>
      <xdr:rowOff>15240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1"/>
  <sheetViews>
    <sheetView workbookViewId="0">
      <pane ySplit="1" topLeftCell="A192" activePane="bottomLeft" state="frozen"/>
      <selection pane="bottomLeft" activeCell="K221" sqref="K221"/>
    </sheetView>
  </sheetViews>
  <sheetFormatPr defaultRowHeight="14.4" x14ac:dyDescent="0.3"/>
  <sheetData>
    <row r="1" spans="1:29" ht="15.6" x14ac:dyDescent="0.35">
      <c r="A1" s="9" t="s">
        <v>1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  <c r="O1" s="17" t="s">
        <v>13</v>
      </c>
    </row>
    <row r="2" spans="1:29" ht="17.399999999999999" x14ac:dyDescent="0.3">
      <c r="A2" s="1" t="s">
        <v>0</v>
      </c>
      <c r="B2" s="2"/>
      <c r="C2" s="2"/>
      <c r="D2" s="3"/>
      <c r="E2" s="4"/>
      <c r="F2" s="5"/>
      <c r="G2" s="6"/>
      <c r="H2" s="6"/>
      <c r="I2" s="6"/>
      <c r="J2" s="6"/>
      <c r="K2" s="7"/>
      <c r="L2" s="8"/>
      <c r="M2" s="8"/>
      <c r="N2" s="8"/>
      <c r="O2" s="3"/>
    </row>
    <row r="3" spans="1:29" ht="15.6" x14ac:dyDescent="0.35">
      <c r="A3" s="9" t="s">
        <v>1</v>
      </c>
      <c r="B3" s="10" t="s">
        <v>1</v>
      </c>
      <c r="C3" s="10" t="s">
        <v>1</v>
      </c>
      <c r="D3" s="11" t="s">
        <v>2</v>
      </c>
      <c r="E3" s="11" t="s">
        <v>3</v>
      </c>
      <c r="F3" s="12" t="s">
        <v>4</v>
      </c>
      <c r="G3" s="13" t="s">
        <v>5</v>
      </c>
      <c r="H3" s="13" t="s">
        <v>6</v>
      </c>
      <c r="I3" s="14" t="s">
        <v>7</v>
      </c>
      <c r="J3" s="14" t="s">
        <v>8</v>
      </c>
      <c r="K3" s="15" t="s">
        <v>9</v>
      </c>
      <c r="L3" s="16" t="s">
        <v>10</v>
      </c>
      <c r="M3" s="16" t="s">
        <v>11</v>
      </c>
      <c r="N3" s="16" t="s">
        <v>12</v>
      </c>
      <c r="O3" s="17" t="s">
        <v>13</v>
      </c>
      <c r="S3" t="s">
        <v>14</v>
      </c>
      <c r="T3" t="s">
        <v>43</v>
      </c>
      <c r="U3" s="12" t="s">
        <v>4</v>
      </c>
      <c r="V3" s="13" t="s">
        <v>5</v>
      </c>
      <c r="W3" s="13" t="s">
        <v>6</v>
      </c>
      <c r="X3" s="14" t="s">
        <v>7</v>
      </c>
      <c r="Y3" s="14" t="s">
        <v>8</v>
      </c>
      <c r="Z3" s="15" t="s">
        <v>9</v>
      </c>
      <c r="AA3" s="16" t="s">
        <v>10</v>
      </c>
      <c r="AB3" s="16" t="s">
        <v>11</v>
      </c>
      <c r="AC3" s="16" t="s">
        <v>12</v>
      </c>
    </row>
    <row r="4" spans="1:29" x14ac:dyDescent="0.3">
      <c r="A4" s="9" t="s">
        <v>14</v>
      </c>
      <c r="B4" s="18" t="s">
        <v>15</v>
      </c>
      <c r="C4" s="10"/>
      <c r="D4" s="11"/>
      <c r="E4" s="11"/>
      <c r="F4" s="12" t="s">
        <v>16</v>
      </c>
      <c r="G4" s="13" t="s">
        <v>17</v>
      </c>
      <c r="H4" s="13" t="s">
        <v>18</v>
      </c>
      <c r="I4" s="14"/>
      <c r="J4" s="14" t="s">
        <v>19</v>
      </c>
      <c r="K4" s="19" t="s">
        <v>20</v>
      </c>
      <c r="L4" s="20" t="s">
        <v>18</v>
      </c>
      <c r="M4" s="20" t="s">
        <v>18</v>
      </c>
      <c r="N4" s="20" t="s">
        <v>18</v>
      </c>
      <c r="O4" s="21"/>
      <c r="S4">
        <v>2000</v>
      </c>
      <c r="T4" t="s">
        <v>59</v>
      </c>
      <c r="U4" s="34">
        <f>AVERAGE(F5:F7)</f>
        <v>10.154444444444444</v>
      </c>
      <c r="V4" s="34">
        <f t="shared" ref="V4:AC4" si="0">AVERAGE(G5:G7)</f>
        <v>87.544444444444551</v>
      </c>
      <c r="W4" s="34">
        <f t="shared" si="0"/>
        <v>7.2716666666666665</v>
      </c>
      <c r="X4" s="34">
        <f t="shared" si="0"/>
        <v>8.3277777777777775</v>
      </c>
      <c r="Y4" s="34">
        <f t="shared" si="0"/>
        <v>6.31111111111111</v>
      </c>
      <c r="Z4" s="34"/>
      <c r="AA4" s="34">
        <f t="shared" si="0"/>
        <v>0.13796666666666665</v>
      </c>
      <c r="AB4" s="34">
        <f t="shared" si="0"/>
        <v>0.22600000000000001</v>
      </c>
      <c r="AC4" s="34">
        <f t="shared" si="0"/>
        <v>6.8059955294000135E-2</v>
      </c>
    </row>
    <row r="5" spans="1:29" x14ac:dyDescent="0.3">
      <c r="A5" s="3">
        <v>2000</v>
      </c>
      <c r="B5" s="51">
        <v>10</v>
      </c>
      <c r="C5" s="51">
        <v>36818</v>
      </c>
      <c r="D5" s="52">
        <v>293</v>
      </c>
      <c r="E5" s="53" t="s">
        <v>21</v>
      </c>
      <c r="F5" s="54">
        <v>12.12</v>
      </c>
      <c r="G5" s="55">
        <v>91.533333333333346</v>
      </c>
      <c r="H5" s="55">
        <v>9.9833333333333343</v>
      </c>
      <c r="I5" s="55">
        <v>7.6166666666666671</v>
      </c>
      <c r="J5" s="55">
        <v>7.9666666666666659</v>
      </c>
      <c r="K5" s="56"/>
      <c r="L5" s="57">
        <v>0.15103333333333332</v>
      </c>
      <c r="M5" s="57">
        <v>4.9666666666666671E-2</v>
      </c>
      <c r="N5" s="57"/>
      <c r="O5" s="58"/>
      <c r="S5">
        <v>2001</v>
      </c>
      <c r="T5" t="s">
        <v>48</v>
      </c>
      <c r="U5" s="34">
        <f>AVERAGE(F8:F23)</f>
        <v>11.696458333333331</v>
      </c>
      <c r="V5" s="34">
        <f t="shared" ref="V5:AC5" si="1">AVERAGE(G8:G23)</f>
        <v>93.688888888888883</v>
      </c>
      <c r="W5" s="34"/>
      <c r="X5" s="34">
        <f t="shared" si="1"/>
        <v>7.8975</v>
      </c>
      <c r="Y5" s="34">
        <f t="shared" si="1"/>
        <v>14.125</v>
      </c>
      <c r="Z5" s="34"/>
      <c r="AA5" s="34">
        <f t="shared" si="1"/>
        <v>0.6371916666666666</v>
      </c>
      <c r="AB5" s="34">
        <f t="shared" si="1"/>
        <v>0.11741666666666664</v>
      </c>
      <c r="AC5" s="34">
        <f t="shared" si="1"/>
        <v>5.6144363062166837E-2</v>
      </c>
    </row>
    <row r="6" spans="1:29" x14ac:dyDescent="0.3">
      <c r="B6" s="30"/>
      <c r="C6" s="22">
        <v>36832</v>
      </c>
      <c r="D6" s="23">
        <v>307</v>
      </c>
      <c r="E6" s="24" t="s">
        <v>21</v>
      </c>
      <c r="F6" s="25">
        <v>10.503333333333332</v>
      </c>
      <c r="G6" s="26">
        <v>40.333333333333336</v>
      </c>
      <c r="H6" s="26">
        <v>4.5599999999999996</v>
      </c>
      <c r="I6" s="26">
        <v>7.8266666666666671</v>
      </c>
      <c r="J6" s="26">
        <v>5</v>
      </c>
      <c r="K6" s="27"/>
      <c r="L6" s="28">
        <v>0.15060000000000001</v>
      </c>
      <c r="M6" s="28">
        <v>3.666666666666666E-2</v>
      </c>
      <c r="N6" s="28">
        <v>5.680126069600025E-2</v>
      </c>
      <c r="O6" s="29"/>
      <c r="S6">
        <v>2002</v>
      </c>
      <c r="T6" t="s">
        <v>45</v>
      </c>
      <c r="U6" s="34">
        <f>AVERAGE(F24:F49)</f>
        <v>16.824920634920634</v>
      </c>
      <c r="V6" s="34">
        <f t="shared" ref="V6:AC6" si="2">AVERAGE(G24:G49)</f>
        <v>87.044444444444437</v>
      </c>
      <c r="W6" s="34">
        <f t="shared" si="2"/>
        <v>9.516333333333332</v>
      </c>
      <c r="X6" s="34">
        <f t="shared" si="2"/>
        <v>7.7025396825396824</v>
      </c>
      <c r="Y6" s="34"/>
      <c r="Z6" s="34"/>
      <c r="AA6" s="34">
        <f t="shared" si="2"/>
        <v>0.31246977488607203</v>
      </c>
      <c r="AB6" s="34">
        <f t="shared" si="2"/>
        <v>0.20343183390913733</v>
      </c>
      <c r="AC6" s="34">
        <f t="shared" si="2"/>
        <v>8.1449405258814958E-2</v>
      </c>
    </row>
    <row r="7" spans="1:29" x14ac:dyDescent="0.3">
      <c r="B7" s="30"/>
      <c r="C7" s="22">
        <v>36846</v>
      </c>
      <c r="D7" s="23">
        <v>311</v>
      </c>
      <c r="E7" s="24" t="s">
        <v>21</v>
      </c>
      <c r="F7" s="25">
        <v>7.84</v>
      </c>
      <c r="G7" s="26">
        <v>130.76666666666699</v>
      </c>
      <c r="H7" s="26"/>
      <c r="I7" s="26">
        <v>9.5399999999999991</v>
      </c>
      <c r="J7" s="26">
        <v>5.9666666666666659</v>
      </c>
      <c r="K7" s="27"/>
      <c r="L7" s="28">
        <v>0.11226666666666667</v>
      </c>
      <c r="M7" s="28">
        <v>0.59166666666666667</v>
      </c>
      <c r="N7" s="28">
        <v>7.9318649892000034E-2</v>
      </c>
      <c r="O7" s="29"/>
      <c r="S7">
        <v>2003</v>
      </c>
      <c r="T7" t="s">
        <v>49</v>
      </c>
      <c r="U7" s="34">
        <f>AVERAGE(F50:F69)</f>
        <v>12.418431372549017</v>
      </c>
      <c r="V7" s="34">
        <f t="shared" ref="V7:AC7" si="3">AVERAGE(G50:G69)</f>
        <v>124.73555555555555</v>
      </c>
      <c r="W7" s="34">
        <f t="shared" si="3"/>
        <v>12.960666666666667</v>
      </c>
      <c r="X7" s="34">
        <f t="shared" si="3"/>
        <v>7.5531111111111109</v>
      </c>
      <c r="Y7" s="34"/>
      <c r="Z7" s="34"/>
      <c r="AA7" s="34">
        <f t="shared" si="3"/>
        <v>1.4059828778123498</v>
      </c>
      <c r="AB7" s="34">
        <f t="shared" si="3"/>
        <v>0.1855339240515923</v>
      </c>
      <c r="AC7" s="34">
        <f t="shared" si="3"/>
        <v>6.1335460613407604E-2</v>
      </c>
    </row>
    <row r="8" spans="1:29" x14ac:dyDescent="0.3">
      <c r="A8" s="3">
        <v>2001</v>
      </c>
      <c r="B8" s="51">
        <v>37042</v>
      </c>
      <c r="C8" s="51">
        <v>37042</v>
      </c>
      <c r="D8" s="52">
        <v>151</v>
      </c>
      <c r="E8" s="53" t="s">
        <v>21</v>
      </c>
      <c r="F8" s="54">
        <v>11.81</v>
      </c>
      <c r="G8" s="55">
        <v>107.96666666666665</v>
      </c>
      <c r="H8" s="55"/>
      <c r="I8" s="55">
        <v>7.7166666666666659</v>
      </c>
      <c r="J8" s="55">
        <v>2.2999999999999998</v>
      </c>
      <c r="K8" s="56"/>
      <c r="L8" s="57">
        <v>0.5507333333333333</v>
      </c>
      <c r="M8" s="57">
        <v>0.126</v>
      </c>
      <c r="N8" s="57">
        <v>4.5945572188000147E-2</v>
      </c>
      <c r="O8" s="58"/>
      <c r="S8">
        <v>2004</v>
      </c>
      <c r="T8" t="s">
        <v>50</v>
      </c>
      <c r="U8" s="34">
        <f>AVERAGE(F70:F89)</f>
        <v>15.151833333333334</v>
      </c>
      <c r="V8" s="34">
        <f t="shared" ref="V8:AC8" si="4">AVERAGE(G70:G89)</f>
        <v>87.320000000000007</v>
      </c>
      <c r="W8" s="34">
        <f t="shared" si="4"/>
        <v>7.2433333333333323</v>
      </c>
      <c r="X8" s="34">
        <f t="shared" si="4"/>
        <v>7.7211666666666661</v>
      </c>
      <c r="Y8" s="34">
        <f t="shared" si="4"/>
        <v>2.2200000000000002</v>
      </c>
      <c r="Z8" s="34"/>
      <c r="AA8" s="34">
        <f t="shared" si="4"/>
        <v>2.2176305555555555</v>
      </c>
      <c r="AB8" s="34">
        <f t="shared" si="4"/>
        <v>0.34216666666666662</v>
      </c>
      <c r="AC8" s="34">
        <f t="shared" si="4"/>
        <v>2.6619684078206092E-2</v>
      </c>
    </row>
    <row r="9" spans="1:29" x14ac:dyDescent="0.3">
      <c r="B9" s="30"/>
      <c r="C9" s="22">
        <v>37049</v>
      </c>
      <c r="D9" s="23">
        <v>158</v>
      </c>
      <c r="E9" s="24" t="s">
        <v>21</v>
      </c>
      <c r="F9" s="25">
        <v>14.453333333333333</v>
      </c>
      <c r="G9" s="26">
        <v>101.53333333333335</v>
      </c>
      <c r="H9" s="26"/>
      <c r="I9" s="26">
        <v>8.0533333333333328</v>
      </c>
      <c r="J9" s="26">
        <v>40.266666666666666</v>
      </c>
      <c r="K9" s="27"/>
      <c r="L9" s="28">
        <v>0.24080000000000001</v>
      </c>
      <c r="M9" s="28">
        <v>6.5666666666666665E-2</v>
      </c>
      <c r="N9" s="28">
        <v>2.8943358408000341E-2</v>
      </c>
      <c r="O9" s="29"/>
      <c r="S9">
        <v>2005</v>
      </c>
      <c r="T9" t="s">
        <v>51</v>
      </c>
      <c r="U9" s="34">
        <f>AVERAGE(F90:F118)</f>
        <v>12.070476190476191</v>
      </c>
      <c r="V9" s="34">
        <f t="shared" ref="V9:AC9" si="5">AVERAGE(G90:G118)</f>
        <v>119.47738095238095</v>
      </c>
      <c r="W9" s="34">
        <f t="shared" si="5"/>
        <v>10.849166666666671</v>
      </c>
      <c r="X9" s="34">
        <f t="shared" si="5"/>
        <v>7.5439743589743573</v>
      </c>
      <c r="Y9" s="34">
        <f t="shared" si="5"/>
        <v>2.6464285714285718</v>
      </c>
      <c r="Z9" s="34"/>
      <c r="AA9" s="34">
        <f t="shared" si="5"/>
        <v>3.5815281746031755</v>
      </c>
      <c r="AB9" s="34">
        <f t="shared" si="5"/>
        <v>0.42985714285714277</v>
      </c>
      <c r="AC9" s="34">
        <f t="shared" si="5"/>
        <v>3.1731061390571663E-2</v>
      </c>
    </row>
    <row r="10" spans="1:29" x14ac:dyDescent="0.3">
      <c r="B10" s="30"/>
      <c r="C10" s="22">
        <v>37063</v>
      </c>
      <c r="D10" s="23">
        <v>172</v>
      </c>
      <c r="E10" s="24" t="s">
        <v>21</v>
      </c>
      <c r="F10" s="25">
        <v>19.52</v>
      </c>
      <c r="G10" s="26">
        <v>94</v>
      </c>
      <c r="H10" s="26"/>
      <c r="I10" s="26">
        <v>7.61</v>
      </c>
      <c r="J10" s="26">
        <v>12</v>
      </c>
      <c r="K10" s="27"/>
      <c r="L10" s="28">
        <v>0.32649999999999996</v>
      </c>
      <c r="M10" s="28">
        <v>0.25266666666666665</v>
      </c>
      <c r="N10" s="28">
        <v>6.9245524601333527E-2</v>
      </c>
      <c r="O10" s="29"/>
      <c r="S10">
        <v>2006</v>
      </c>
      <c r="T10" t="s">
        <v>49</v>
      </c>
      <c r="U10" s="34">
        <f>AVERAGE(F119:F138)</f>
        <v>15.145294117647056</v>
      </c>
      <c r="V10" s="34">
        <f t="shared" ref="V10:AC10" si="6">AVERAGE(G119:G138)</f>
        <v>111.88627450980394</v>
      </c>
      <c r="W10" s="34">
        <f t="shared" si="6"/>
        <v>9.6186274509803908</v>
      </c>
      <c r="X10" s="34">
        <f t="shared" si="6"/>
        <v>7.8400000000000016</v>
      </c>
      <c r="Y10" s="34">
        <f t="shared" si="6"/>
        <v>3.2411764705882353</v>
      </c>
      <c r="Z10" s="34"/>
      <c r="AA10" s="34">
        <f t="shared" si="6"/>
        <v>2.2283921568627454</v>
      </c>
      <c r="AB10" s="34">
        <f t="shared" si="6"/>
        <v>0.51468627450980386</v>
      </c>
      <c r="AC10" s="34">
        <f t="shared" si="6"/>
        <v>3.2939319903600148E-2</v>
      </c>
    </row>
    <row r="11" spans="1:29" x14ac:dyDescent="0.3">
      <c r="B11" s="30"/>
      <c r="C11" s="22">
        <v>37077</v>
      </c>
      <c r="D11" s="23">
        <v>186</v>
      </c>
      <c r="E11" s="24" t="s">
        <v>21</v>
      </c>
      <c r="F11" s="25">
        <v>19.243333333333332</v>
      </c>
      <c r="G11" s="26">
        <v>89.433333333333337</v>
      </c>
      <c r="H11" s="26"/>
      <c r="I11" s="26">
        <v>7.8866666666666667</v>
      </c>
      <c r="J11" s="26">
        <v>4.7</v>
      </c>
      <c r="K11" s="27"/>
      <c r="L11" s="28">
        <v>0.43876666666666669</v>
      </c>
      <c r="M11" s="28">
        <v>0.22266666666666668</v>
      </c>
      <c r="N11" s="28">
        <v>5.6105553876000192E-2</v>
      </c>
      <c r="O11" s="29"/>
      <c r="S11">
        <v>2007</v>
      </c>
      <c r="T11" t="s">
        <v>52</v>
      </c>
      <c r="U11" s="34">
        <f>AVERAGE(F139:F153)</f>
        <v>14.308888888888889</v>
      </c>
      <c r="V11" s="34">
        <f t="shared" ref="V11:AC11" si="7">AVERAGE(G139:G153)</f>
        <v>102.09777777777776</v>
      </c>
      <c r="W11" s="34">
        <f t="shared" si="7"/>
        <v>8.8133333333333326</v>
      </c>
      <c r="X11" s="34">
        <f t="shared" si="7"/>
        <v>8.4142222222222216</v>
      </c>
      <c r="Y11" s="34">
        <f t="shared" si="7"/>
        <v>2.2822222222222224</v>
      </c>
      <c r="Z11" s="34"/>
      <c r="AA11" s="34">
        <f t="shared" si="7"/>
        <v>2.6144888888888889</v>
      </c>
      <c r="AB11" s="34">
        <f t="shared" si="7"/>
        <v>0.67733333333333334</v>
      </c>
      <c r="AC11" s="34">
        <f t="shared" si="7"/>
        <v>2.8222753924800212E-2</v>
      </c>
    </row>
    <row r="12" spans="1:29" x14ac:dyDescent="0.3">
      <c r="B12" s="30"/>
      <c r="C12" s="22">
        <v>37091</v>
      </c>
      <c r="D12" s="23">
        <v>200</v>
      </c>
      <c r="E12" s="24" t="s">
        <v>21</v>
      </c>
      <c r="F12" s="25">
        <v>18.66</v>
      </c>
      <c r="G12" s="26">
        <v>86.766666666666652</v>
      </c>
      <c r="H12" s="26"/>
      <c r="I12" s="26">
        <v>8.1066666666666674</v>
      </c>
      <c r="J12" s="26">
        <v>2.2000000000000002</v>
      </c>
      <c r="K12" s="27"/>
      <c r="L12" s="28">
        <v>0.43176666666666669</v>
      </c>
      <c r="M12" s="28">
        <v>0.13133333333333333</v>
      </c>
      <c r="N12" s="28">
        <v>0.20679544636000008</v>
      </c>
      <c r="O12" s="29"/>
      <c r="S12">
        <v>2008</v>
      </c>
      <c r="T12" t="s">
        <v>52</v>
      </c>
      <c r="U12" s="34">
        <f>AVERAGE(F154:F169)</f>
        <v>13.48875</v>
      </c>
      <c r="V12" s="34">
        <f t="shared" ref="V12:AC12" si="8">AVERAGE(G154:G169)</f>
        <v>109.68666666666667</v>
      </c>
      <c r="W12" s="34">
        <f t="shared" si="8"/>
        <v>9.7560416666666665</v>
      </c>
      <c r="X12" s="34">
        <f t="shared" si="8"/>
        <v>8.4733333333333345</v>
      </c>
      <c r="Y12" s="34">
        <f t="shared" si="8"/>
        <v>2.4645833333333331</v>
      </c>
      <c r="Z12" s="34"/>
      <c r="AA12" s="34">
        <f t="shared" si="8"/>
        <v>2.7439583333333331</v>
      </c>
      <c r="AB12" s="34">
        <f t="shared" si="8"/>
        <v>0.83812500000000001</v>
      </c>
      <c r="AC12" s="34">
        <f t="shared" si="8"/>
        <v>2.5787780038500213E-2</v>
      </c>
    </row>
    <row r="13" spans="1:29" x14ac:dyDescent="0.3">
      <c r="B13" s="30"/>
      <c r="C13" s="22">
        <v>37106</v>
      </c>
      <c r="D13" s="23">
        <v>215</v>
      </c>
      <c r="E13" s="24" t="s">
        <v>21</v>
      </c>
      <c r="F13" s="25">
        <v>20.75</v>
      </c>
      <c r="G13" s="26">
        <v>82.433333333333337</v>
      </c>
      <c r="H13" s="26"/>
      <c r="I13" s="26">
        <v>8.1666666666666661</v>
      </c>
      <c r="J13" s="26">
        <v>6.7333333333333343</v>
      </c>
      <c r="K13" s="27"/>
      <c r="L13" s="28">
        <v>0.48076666666666662</v>
      </c>
      <c r="M13" s="28">
        <v>0.19366666666666665</v>
      </c>
      <c r="N13" s="28">
        <v>0.10290358324666672</v>
      </c>
      <c r="O13" s="29"/>
      <c r="S13">
        <v>2009</v>
      </c>
      <c r="T13" t="s">
        <v>53</v>
      </c>
      <c r="U13" s="34">
        <f>AVERAGE(F170:F184)</f>
        <v>13.463333333333333</v>
      </c>
      <c r="V13" s="34">
        <f t="shared" ref="V13:AC13" si="9">AVERAGE(G170:G184)</f>
        <v>109.08888888888889</v>
      </c>
      <c r="W13" s="34">
        <f t="shared" si="9"/>
        <v>9.8333333333333339</v>
      </c>
      <c r="X13" s="34">
        <f t="shared" si="9"/>
        <v>8.3159722222222232</v>
      </c>
      <c r="Y13" s="34">
        <f t="shared" si="9"/>
        <v>3.2199999999999993</v>
      </c>
      <c r="Z13" s="34"/>
      <c r="AA13" s="34">
        <f t="shared" si="9"/>
        <v>4.7086666666666668</v>
      </c>
      <c r="AB13" s="34">
        <f t="shared" si="9"/>
        <v>0.53222222222222215</v>
      </c>
      <c r="AC13" s="34">
        <f t="shared" si="9"/>
        <v>2.695655392906696E-2</v>
      </c>
    </row>
    <row r="14" spans="1:29" x14ac:dyDescent="0.3">
      <c r="B14" s="30"/>
      <c r="C14" s="22">
        <v>37164</v>
      </c>
      <c r="D14" s="23">
        <v>273</v>
      </c>
      <c r="E14" s="24" t="s">
        <v>22</v>
      </c>
      <c r="F14" s="25">
        <v>12.316666666666668</v>
      </c>
      <c r="G14" s="26"/>
      <c r="H14" s="26"/>
      <c r="I14" s="26">
        <v>7.96</v>
      </c>
      <c r="J14" s="26">
        <v>19.033333333333331</v>
      </c>
      <c r="K14" s="27"/>
      <c r="L14" s="28">
        <v>0.61890000000000001</v>
      </c>
      <c r="M14" s="28">
        <v>6.433333333333334E-2</v>
      </c>
      <c r="N14" s="28">
        <v>3.3821255114666916E-2</v>
      </c>
      <c r="O14" s="23"/>
      <c r="S14">
        <v>2010</v>
      </c>
      <c r="T14" t="s">
        <v>52</v>
      </c>
      <c r="U14" s="34">
        <f>AVERAGE(F185:F198)</f>
        <v>15.353809523809522</v>
      </c>
      <c r="V14" s="34">
        <f t="shared" ref="V14:AC14" si="10">AVERAGE(G185:G198)</f>
        <v>98.80952380952381</v>
      </c>
      <c r="W14" s="34">
        <f t="shared" si="10"/>
        <v>8.288095238095238</v>
      </c>
      <c r="X14" s="34">
        <f t="shared" si="10"/>
        <v>8.2035714285714292</v>
      </c>
      <c r="Y14" s="34">
        <f t="shared" si="10"/>
        <v>3.2666666666666666</v>
      </c>
      <c r="Z14" s="34"/>
      <c r="AA14" s="34">
        <f t="shared" si="10"/>
        <v>3.9276190476190473</v>
      </c>
      <c r="AB14" s="34">
        <f t="shared" si="10"/>
        <v>0.38928571428571429</v>
      </c>
      <c r="AC14" s="34">
        <f t="shared" si="10"/>
        <v>3.1996922669538672E-2</v>
      </c>
    </row>
    <row r="15" spans="1:29" x14ac:dyDescent="0.3">
      <c r="B15" s="30"/>
      <c r="C15" s="22">
        <v>37164</v>
      </c>
      <c r="D15" s="23">
        <v>273</v>
      </c>
      <c r="E15" s="24" t="s">
        <v>21</v>
      </c>
      <c r="F15" s="25">
        <v>11.473333333333334</v>
      </c>
      <c r="G15" s="26"/>
      <c r="H15" s="26"/>
      <c r="I15" s="26">
        <v>8.32</v>
      </c>
      <c r="J15" s="26">
        <v>7.5</v>
      </c>
      <c r="K15" s="27"/>
      <c r="L15" s="28">
        <v>0.80776666666666663</v>
      </c>
      <c r="M15" s="28">
        <v>6.533333333333334E-2</v>
      </c>
      <c r="N15" s="28">
        <v>7.6328625922666815E-2</v>
      </c>
      <c r="O15" s="29"/>
      <c r="S15">
        <v>2011</v>
      </c>
      <c r="T15" t="s">
        <v>54</v>
      </c>
      <c r="U15" s="34">
        <f>AVERAGE(F199:F209)</f>
        <v>16.025151515151517</v>
      </c>
      <c r="V15" s="34">
        <f t="shared" ref="V15:AC15" si="11">AVERAGE(G199:G209)</f>
        <v>103.2939393939394</v>
      </c>
      <c r="W15" s="34">
        <f t="shared" si="11"/>
        <v>8.5203030303030296</v>
      </c>
      <c r="X15" s="34">
        <f t="shared" si="11"/>
        <v>8.5851515151515159</v>
      </c>
      <c r="Y15" s="34">
        <f t="shared" si="11"/>
        <v>4.166666666666667</v>
      </c>
      <c r="Z15" s="34"/>
      <c r="AA15" s="34">
        <f t="shared" si="11"/>
        <v>4.3054545454545456</v>
      </c>
      <c r="AB15" s="34">
        <f t="shared" si="11"/>
        <v>0.46939393939393947</v>
      </c>
      <c r="AC15" s="34">
        <f t="shared" si="11"/>
        <v>2.9170719698909289E-2</v>
      </c>
    </row>
    <row r="16" spans="1:29" x14ac:dyDescent="0.3">
      <c r="B16" s="30"/>
      <c r="C16" s="22">
        <v>37181</v>
      </c>
      <c r="D16" s="23">
        <v>290</v>
      </c>
      <c r="E16" s="24" t="s">
        <v>22</v>
      </c>
      <c r="F16" s="25">
        <v>13.356666666666667</v>
      </c>
      <c r="G16" s="26"/>
      <c r="H16" s="26"/>
      <c r="I16" s="26">
        <v>7.7866666666666662</v>
      </c>
      <c r="J16" s="26">
        <v>24.133333333333336</v>
      </c>
      <c r="K16" s="27"/>
      <c r="L16" s="28">
        <v>0.57166666666666666</v>
      </c>
      <c r="M16" s="28">
        <v>8.1333333333333327E-2</v>
      </c>
      <c r="N16" s="28">
        <v>3.4344007416000175E-2</v>
      </c>
      <c r="O16" s="23"/>
      <c r="S16">
        <v>2012</v>
      </c>
      <c r="T16" t="s">
        <v>52</v>
      </c>
      <c r="U16" s="34">
        <f>AVERAGE(F210:F221)</f>
        <v>14.706666666666663</v>
      </c>
      <c r="V16" s="34">
        <f t="shared" ref="V16:AC16" si="12">AVERAGE(G210:G221)</f>
        <v>97.441666666666677</v>
      </c>
      <c r="W16" s="34">
        <f t="shared" si="12"/>
        <v>9.16</v>
      </c>
      <c r="X16" s="34">
        <f t="shared" si="12"/>
        <v>8.5616666666666656</v>
      </c>
      <c r="Y16" s="34">
        <f t="shared" si="12"/>
        <v>6.9722222222222223</v>
      </c>
      <c r="Z16" s="34">
        <f t="shared" si="12"/>
        <v>19503.666666666668</v>
      </c>
      <c r="AA16" s="34">
        <f t="shared" si="12"/>
        <v>2.8974999999999995</v>
      </c>
      <c r="AB16" s="34">
        <f t="shared" si="12"/>
        <v>0.26111111111111113</v>
      </c>
      <c r="AC16" s="34">
        <f t="shared" si="12"/>
        <v>2.9761061763000324E-2</v>
      </c>
    </row>
    <row r="17" spans="1:29" x14ac:dyDescent="0.3">
      <c r="B17" s="30"/>
      <c r="C17" s="22">
        <v>37181</v>
      </c>
      <c r="D17" s="23">
        <v>290</v>
      </c>
      <c r="E17" s="24" t="s">
        <v>21</v>
      </c>
      <c r="F17" s="25">
        <v>10.846666666666666</v>
      </c>
      <c r="G17" s="26"/>
      <c r="H17" s="26"/>
      <c r="I17" s="26">
        <v>7.7266666666666666</v>
      </c>
      <c r="J17" s="26">
        <v>11.233333333333333</v>
      </c>
      <c r="K17" s="27"/>
      <c r="L17" s="28">
        <v>0.52543333333333331</v>
      </c>
      <c r="M17" s="28">
        <v>9.1000000000000011E-2</v>
      </c>
      <c r="N17" s="28">
        <v>4.5679768522666871E-2</v>
      </c>
      <c r="O17" s="29"/>
      <c r="S17">
        <v>2013</v>
      </c>
      <c r="T17" t="s">
        <v>60</v>
      </c>
      <c r="U17" s="34">
        <f>AVERAGE(F222:F301)</f>
        <v>13.593708333333336</v>
      </c>
      <c r="V17" s="34">
        <f t="shared" ref="V17:AC17" si="13">AVERAGE(G222:G301)</f>
        <v>90.296666666666681</v>
      </c>
      <c r="W17" s="34">
        <f t="shared" si="13"/>
        <v>9.5212500000000038</v>
      </c>
      <c r="X17" s="34">
        <f t="shared" si="13"/>
        <v>7.8615000000000022</v>
      </c>
      <c r="Y17" s="34">
        <f t="shared" si="13"/>
        <v>2.7516666666666678</v>
      </c>
      <c r="Z17" s="34">
        <f t="shared" si="13"/>
        <v>946.03333333333319</v>
      </c>
      <c r="AA17" s="34">
        <f t="shared" si="13"/>
        <v>1.2545083333333329</v>
      </c>
      <c r="AB17" s="34">
        <f t="shared" si="13"/>
        <v>1.3458333333333341E-2</v>
      </c>
      <c r="AC17" s="34">
        <f t="shared" si="13"/>
        <v>3.4030242630666868E-2</v>
      </c>
    </row>
    <row r="18" spans="1:29" x14ac:dyDescent="0.3">
      <c r="B18" s="30"/>
      <c r="C18" s="22">
        <v>37194</v>
      </c>
      <c r="D18" s="23">
        <v>303</v>
      </c>
      <c r="E18" s="24" t="s">
        <v>22</v>
      </c>
      <c r="F18" s="25">
        <v>6.0633333333333326</v>
      </c>
      <c r="G18" s="26"/>
      <c r="H18" s="26"/>
      <c r="I18" s="26">
        <v>7.9033333333333333</v>
      </c>
      <c r="J18" s="26">
        <v>26.766666666666666</v>
      </c>
      <c r="K18" s="27"/>
      <c r="L18" s="28">
        <v>0.82443333333333335</v>
      </c>
      <c r="M18" s="28">
        <v>7.4666666666666673E-2</v>
      </c>
      <c r="N18" s="28">
        <v>4.4665554269333482E-2</v>
      </c>
      <c r="O18" s="23"/>
      <c r="S18">
        <v>2014</v>
      </c>
      <c r="T18" t="s">
        <v>54</v>
      </c>
      <c r="U18" s="34">
        <f>AVERAGE(F302:F361)</f>
        <v>13.690111111111111</v>
      </c>
      <c r="V18" s="34">
        <f t="shared" ref="V18:AC18" si="14">AVERAGE(G302:G361)</f>
        <v>88.76444444444445</v>
      </c>
      <c r="W18" s="34">
        <f t="shared" si="14"/>
        <v>9.3309444444444445</v>
      </c>
      <c r="X18" s="34">
        <f t="shared" si="14"/>
        <v>8.3404999999999987</v>
      </c>
      <c r="Y18" s="34">
        <f t="shared" si="14"/>
        <v>2.501666666666666</v>
      </c>
      <c r="Z18" s="34">
        <f t="shared" si="14"/>
        <v>787.51666666666699</v>
      </c>
      <c r="AA18" s="34">
        <f t="shared" si="14"/>
        <v>1.8975555555555552</v>
      </c>
      <c r="AB18" s="34">
        <f t="shared" si="14"/>
        <v>0.15614888888888892</v>
      </c>
      <c r="AC18" s="34">
        <f t="shared" si="14"/>
        <v>4.0370187955358613E-2</v>
      </c>
    </row>
    <row r="19" spans="1:29" x14ac:dyDescent="0.3">
      <c r="B19" s="30"/>
      <c r="C19" s="22">
        <v>37194</v>
      </c>
      <c r="D19" s="23">
        <v>303</v>
      </c>
      <c r="E19" s="24" t="s">
        <v>21</v>
      </c>
      <c r="F19" s="25">
        <v>7.416666666666667</v>
      </c>
      <c r="G19" s="26"/>
      <c r="H19" s="26"/>
      <c r="I19" s="26">
        <v>7.82</v>
      </c>
      <c r="J19" s="26">
        <v>8.2333333333333343</v>
      </c>
      <c r="K19" s="27"/>
      <c r="L19" s="28">
        <v>0.55636666666666668</v>
      </c>
      <c r="M19" s="28">
        <v>8.8000000000000009E-2</v>
      </c>
      <c r="N19" s="28">
        <v>4.2146050881333656E-2</v>
      </c>
      <c r="O19" s="29"/>
      <c r="S19">
        <v>2015</v>
      </c>
      <c r="T19" t="s">
        <v>52</v>
      </c>
      <c r="U19" s="34">
        <f>AVERAGE(F362:F431)</f>
        <v>15.250428571428575</v>
      </c>
      <c r="V19" s="34">
        <f t="shared" ref="V19:AC19" si="15">AVERAGE(G362:G431)</f>
        <v>89.106190476190434</v>
      </c>
      <c r="W19" s="34">
        <f t="shared" si="15"/>
        <v>9.0499523809523836</v>
      </c>
      <c r="X19" s="34">
        <f t="shared" si="15"/>
        <v>8.3831904761904745</v>
      </c>
      <c r="Y19" s="34">
        <f t="shared" si="15"/>
        <v>2.350000000000001</v>
      </c>
      <c r="Z19" s="34">
        <f t="shared" si="15"/>
        <v>969.43809523809557</v>
      </c>
      <c r="AA19" s="34">
        <f t="shared" si="15"/>
        <v>1.3524866666666668</v>
      </c>
      <c r="AB19" s="34">
        <f t="shared" si="15"/>
        <v>5.6514285714285711E-2</v>
      </c>
      <c r="AC19" s="34">
        <f t="shared" si="15"/>
        <v>3.4623555690455998E-2</v>
      </c>
    </row>
    <row r="20" spans="1:29" x14ac:dyDescent="0.3">
      <c r="B20" s="30"/>
      <c r="C20" s="22">
        <v>37222</v>
      </c>
      <c r="D20" s="23">
        <v>331</v>
      </c>
      <c r="E20" s="24" t="s">
        <v>22</v>
      </c>
      <c r="F20" s="25">
        <v>5.9733333333333336</v>
      </c>
      <c r="G20" s="26"/>
      <c r="H20" s="26"/>
      <c r="I20" s="26">
        <v>7.956666666666667</v>
      </c>
      <c r="J20" s="26">
        <v>31.066666666666666</v>
      </c>
      <c r="K20" s="27"/>
      <c r="L20" s="28">
        <v>0.71950000000000003</v>
      </c>
      <c r="M20" s="28">
        <v>7.7666666666666662E-2</v>
      </c>
      <c r="N20" s="28">
        <v>2.1413833556000152E-2</v>
      </c>
      <c r="O20" s="23"/>
      <c r="S20">
        <v>2016</v>
      </c>
      <c r="T20" t="s">
        <v>49</v>
      </c>
      <c r="U20" s="34">
        <f>AVERAGE(F432:F511)</f>
        <v>14.821022222222227</v>
      </c>
      <c r="V20" s="34">
        <f t="shared" ref="V20:AC20" si="16">AVERAGE(G432:G511)</f>
        <v>88.951111111111089</v>
      </c>
      <c r="W20" s="34">
        <f t="shared" si="16"/>
        <v>9.134177777777774</v>
      </c>
      <c r="X20" s="34">
        <f t="shared" si="16"/>
        <v>8.4805777777777784</v>
      </c>
      <c r="Y20" s="34">
        <f t="shared" si="16"/>
        <v>4.7155555555555555</v>
      </c>
      <c r="Z20" s="34">
        <f t="shared" si="16"/>
        <v>1092.284444444444</v>
      </c>
      <c r="AA20" s="34">
        <f t="shared" si="16"/>
        <v>2.4685244444444443</v>
      </c>
      <c r="AB20" s="34">
        <f t="shared" si="16"/>
        <v>0.12993777777777776</v>
      </c>
      <c r="AC20" s="34">
        <f t="shared" si="16"/>
        <v>4.3818462722021716E-2</v>
      </c>
    </row>
    <row r="21" spans="1:29" x14ac:dyDescent="0.3">
      <c r="B21" s="30"/>
      <c r="C21" s="22">
        <v>37222</v>
      </c>
      <c r="D21" s="23">
        <v>331</v>
      </c>
      <c r="E21" s="24" t="s">
        <v>21</v>
      </c>
      <c r="F21" s="25">
        <v>6.3533333333333344</v>
      </c>
      <c r="G21" s="26"/>
      <c r="H21" s="26"/>
      <c r="I21" s="26">
        <v>7.88</v>
      </c>
      <c r="J21" s="26">
        <v>10.466666666666667</v>
      </c>
      <c r="K21" s="27"/>
      <c r="L21" s="28">
        <v>0.63300000000000001</v>
      </c>
      <c r="M21" s="28">
        <v>8.2666666666666666E-2</v>
      </c>
      <c r="N21" s="28">
        <v>3.5277801816000223E-2</v>
      </c>
      <c r="O21" s="29"/>
      <c r="S21">
        <v>2017</v>
      </c>
      <c r="T21" t="s">
        <v>52</v>
      </c>
      <c r="U21" s="34">
        <f>AVERAGE(F512:F581)</f>
        <v>14.102571428571427</v>
      </c>
      <c r="V21" s="34">
        <f t="shared" ref="V21:AC21" si="17">AVERAGE(G512:G581)</f>
        <v>85.833809523809506</v>
      </c>
      <c r="W21" s="34">
        <f t="shared" si="17"/>
        <v>8.892571428571431</v>
      </c>
      <c r="X21" s="34">
        <f t="shared" si="17"/>
        <v>8.6816666666666649</v>
      </c>
      <c r="Y21" s="34">
        <f t="shared" si="17"/>
        <v>3.563333333333333</v>
      </c>
      <c r="Z21" s="34">
        <f t="shared" si="17"/>
        <v>943.93809523809512</v>
      </c>
      <c r="AA21" s="34">
        <f t="shared" si="17"/>
        <v>2.4365047619047622</v>
      </c>
      <c r="AB21" s="34">
        <f t="shared" si="17"/>
        <v>0.10422857142857142</v>
      </c>
      <c r="AC21" s="34">
        <f t="shared" si="17"/>
        <v>5.0334753663367288E-2</v>
      </c>
    </row>
    <row r="22" spans="1:29" x14ac:dyDescent="0.3">
      <c r="B22" s="30"/>
      <c r="C22" s="22">
        <v>37244</v>
      </c>
      <c r="D22" s="23">
        <v>353</v>
      </c>
      <c r="E22" s="24" t="s">
        <v>22</v>
      </c>
      <c r="F22" s="25">
        <v>5.04</v>
      </c>
      <c r="G22" s="26"/>
      <c r="H22" s="26"/>
      <c r="I22" s="26">
        <v>7.706666666666667</v>
      </c>
      <c r="J22" s="26">
        <v>9.2333333333333343</v>
      </c>
      <c r="K22" s="27"/>
      <c r="L22" s="28">
        <v>1.2263333333333335</v>
      </c>
      <c r="M22" s="28">
        <v>0.13600000000000001</v>
      </c>
      <c r="N22" s="28">
        <v>2.4110102402666801E-2</v>
      </c>
      <c r="O22" s="23"/>
    </row>
    <row r="23" spans="1:29" x14ac:dyDescent="0.3">
      <c r="B23" s="30"/>
      <c r="C23" s="22">
        <v>37244</v>
      </c>
      <c r="D23" s="23">
        <v>353</v>
      </c>
      <c r="E23" s="24" t="s">
        <v>21</v>
      </c>
      <c r="F23" s="25">
        <v>3.8666666666666671</v>
      </c>
      <c r="G23" s="26"/>
      <c r="H23" s="26"/>
      <c r="I23" s="26">
        <v>7.76</v>
      </c>
      <c r="J23" s="26">
        <v>10.133333333333333</v>
      </c>
      <c r="K23" s="27"/>
      <c r="L23" s="28">
        <v>1.2423333333333333</v>
      </c>
      <c r="M23" s="28">
        <v>0.12566666666666668</v>
      </c>
      <c r="N23" s="28">
        <v>3.0583770413333346E-2</v>
      </c>
      <c r="O23" s="29"/>
    </row>
    <row r="24" spans="1:29" s="3" customFormat="1" x14ac:dyDescent="0.3">
      <c r="A24" s="3">
        <v>2002</v>
      </c>
      <c r="B24" s="51">
        <v>37260</v>
      </c>
      <c r="C24" s="51">
        <v>37260</v>
      </c>
      <c r="D24" s="52">
        <v>4</v>
      </c>
      <c r="E24" s="53" t="s">
        <v>22</v>
      </c>
      <c r="F24" s="54"/>
      <c r="G24" s="55"/>
      <c r="H24" s="55"/>
      <c r="I24" s="55"/>
      <c r="J24" s="55"/>
      <c r="K24" s="56"/>
      <c r="L24" s="57"/>
      <c r="M24" s="57"/>
      <c r="N24" s="57"/>
      <c r="O24" s="52"/>
    </row>
    <row r="25" spans="1:29" x14ac:dyDescent="0.3">
      <c r="B25" s="30"/>
      <c r="C25" s="22">
        <v>37260</v>
      </c>
      <c r="D25" s="23">
        <v>4</v>
      </c>
      <c r="E25" s="24" t="s">
        <v>21</v>
      </c>
      <c r="F25" s="25"/>
      <c r="G25" s="26"/>
      <c r="H25" s="26"/>
      <c r="I25" s="26"/>
      <c r="J25" s="26"/>
      <c r="K25" s="27"/>
      <c r="L25" s="28"/>
      <c r="M25" s="28"/>
      <c r="N25" s="28"/>
      <c r="O25" s="29"/>
    </row>
    <row r="26" spans="1:29" x14ac:dyDescent="0.3">
      <c r="B26" s="30"/>
      <c r="C26" s="22">
        <v>37276</v>
      </c>
      <c r="D26" s="23">
        <v>20</v>
      </c>
      <c r="E26" s="24" t="s">
        <v>22</v>
      </c>
      <c r="F26" s="25"/>
      <c r="G26" s="26"/>
      <c r="H26" s="26"/>
      <c r="I26" s="26"/>
      <c r="J26" s="26"/>
      <c r="K26" s="27"/>
      <c r="L26" s="28"/>
      <c r="M26" s="28"/>
      <c r="N26" s="28"/>
      <c r="O26" s="29"/>
    </row>
    <row r="27" spans="1:29" x14ac:dyDescent="0.3">
      <c r="B27" s="30"/>
      <c r="C27" s="22">
        <v>37276</v>
      </c>
      <c r="D27" s="23">
        <v>20</v>
      </c>
      <c r="E27" s="24" t="s">
        <v>21</v>
      </c>
      <c r="F27" s="25"/>
      <c r="G27" s="26"/>
      <c r="H27" s="26"/>
      <c r="I27" s="26"/>
      <c r="J27" s="26"/>
      <c r="K27" s="27"/>
      <c r="L27" s="28"/>
      <c r="M27" s="28"/>
      <c r="N27" s="28"/>
    </row>
    <row r="28" spans="1:29" x14ac:dyDescent="0.3">
      <c r="B28" s="30"/>
      <c r="C28" s="22">
        <v>37340</v>
      </c>
      <c r="D28" s="23">
        <v>84</v>
      </c>
      <c r="E28" s="24" t="s">
        <v>22</v>
      </c>
      <c r="F28" s="25">
        <v>7.63</v>
      </c>
      <c r="G28" s="26">
        <v>121.76666666666665</v>
      </c>
      <c r="H28" s="26"/>
      <c r="I28" s="26">
        <v>6.92</v>
      </c>
      <c r="J28" s="26"/>
      <c r="K28" s="27"/>
      <c r="L28" s="28">
        <v>0.55569999999999997</v>
      </c>
      <c r="M28" s="28">
        <v>0.14736151204833428</v>
      </c>
      <c r="N28" s="28">
        <v>5.9805468708000228E-2</v>
      </c>
      <c r="O28" s="29"/>
    </row>
    <row r="29" spans="1:29" x14ac:dyDescent="0.3">
      <c r="B29" s="30"/>
      <c r="C29" s="22">
        <v>37340</v>
      </c>
      <c r="D29" s="23">
        <v>84</v>
      </c>
      <c r="E29" s="24" t="s">
        <v>21</v>
      </c>
      <c r="F29" s="25">
        <v>7.3533333333333344</v>
      </c>
      <c r="G29" s="26">
        <v>116.03333333333335</v>
      </c>
      <c r="H29" s="26"/>
      <c r="I29" s="26">
        <v>7.42</v>
      </c>
      <c r="J29" s="26"/>
      <c r="K29" s="27"/>
      <c r="L29" s="28">
        <v>0.5567333333333333</v>
      </c>
      <c r="M29" s="28">
        <v>0.14295958950043894</v>
      </c>
      <c r="N29" s="28">
        <v>3.5311083373333364E-2</v>
      </c>
    </row>
    <row r="30" spans="1:29" x14ac:dyDescent="0.3">
      <c r="B30" s="30"/>
      <c r="C30" s="22">
        <v>37360</v>
      </c>
      <c r="D30" s="23">
        <v>104</v>
      </c>
      <c r="E30" s="24" t="s">
        <v>22</v>
      </c>
      <c r="F30" s="25">
        <v>19.306666666666668</v>
      </c>
      <c r="G30" s="26">
        <v>113.6</v>
      </c>
      <c r="H30" s="26"/>
      <c r="I30" s="26">
        <v>7.8466666666666667</v>
      </c>
      <c r="J30" s="26"/>
      <c r="K30" s="27"/>
      <c r="L30" s="28">
        <v>0.25726666666666664</v>
      </c>
      <c r="M30" s="28">
        <v>0.15439813116327297</v>
      </c>
      <c r="N30" s="28">
        <v>3.0442281849333459E-2</v>
      </c>
      <c r="O30" s="29"/>
    </row>
    <row r="31" spans="1:29" x14ac:dyDescent="0.3">
      <c r="B31" s="30"/>
      <c r="C31" s="22">
        <v>37360</v>
      </c>
      <c r="D31" s="23">
        <v>104</v>
      </c>
      <c r="E31" s="24" t="s">
        <v>21</v>
      </c>
      <c r="F31" s="25"/>
      <c r="G31" s="26"/>
      <c r="H31" s="26"/>
      <c r="I31" s="26"/>
      <c r="J31" s="26"/>
      <c r="K31" s="27"/>
      <c r="L31" s="28">
        <v>0.13403504749358383</v>
      </c>
      <c r="M31" s="28">
        <v>0.12995766450985002</v>
      </c>
      <c r="N31" s="28">
        <v>4.74629972160001E-2</v>
      </c>
    </row>
    <row r="32" spans="1:29" x14ac:dyDescent="0.3">
      <c r="B32" s="30"/>
      <c r="C32" s="22">
        <v>37381</v>
      </c>
      <c r="D32" s="23">
        <v>125</v>
      </c>
      <c r="E32" s="24" t="s">
        <v>22</v>
      </c>
      <c r="F32" s="25">
        <v>18.853333333333335</v>
      </c>
      <c r="G32" s="26">
        <v>45.2</v>
      </c>
      <c r="H32" s="26"/>
      <c r="I32" s="26">
        <v>7.58</v>
      </c>
      <c r="J32" s="26"/>
      <c r="K32" s="27"/>
      <c r="L32" s="28">
        <v>0.27029999999999998</v>
      </c>
      <c r="M32" s="28">
        <v>0.14893701222180311</v>
      </c>
      <c r="N32" s="28">
        <v>4.6055827778666743E-2</v>
      </c>
      <c r="O32" s="29"/>
    </row>
    <row r="33" spans="2:15" x14ac:dyDescent="0.3">
      <c r="B33" s="30"/>
      <c r="C33" s="22">
        <v>37381</v>
      </c>
      <c r="D33" s="23">
        <v>125</v>
      </c>
      <c r="E33" s="24" t="s">
        <v>21</v>
      </c>
      <c r="F33" s="25">
        <v>17.746666666666666</v>
      </c>
      <c r="G33" s="26">
        <v>37.700000000000003</v>
      </c>
      <c r="H33" s="26"/>
      <c r="I33" s="26">
        <v>7.7966666666666669</v>
      </c>
      <c r="J33" s="26"/>
      <c r="K33" s="27"/>
      <c r="L33" s="28">
        <v>0.26956666666666668</v>
      </c>
      <c r="M33" s="28">
        <v>0.14769634466794415</v>
      </c>
      <c r="N33" s="28">
        <v>7.3673441769333561E-2</v>
      </c>
    </row>
    <row r="34" spans="2:15" x14ac:dyDescent="0.3">
      <c r="B34" s="30"/>
      <c r="C34" s="22">
        <v>37406</v>
      </c>
      <c r="D34" s="23">
        <v>150</v>
      </c>
      <c r="E34" s="24" t="s">
        <v>22</v>
      </c>
      <c r="F34" s="25">
        <v>22.473333333333333</v>
      </c>
      <c r="G34" s="26">
        <v>59.2</v>
      </c>
      <c r="H34" s="26"/>
      <c r="I34" s="26">
        <v>7.7966666666666669</v>
      </c>
      <c r="J34" s="26"/>
      <c r="K34" s="27"/>
      <c r="L34" s="28">
        <v>0.27103333333333335</v>
      </c>
      <c r="M34" s="28">
        <v>0.19250939025337299</v>
      </c>
      <c r="N34" s="28">
        <v>3.8090237502666831E-2</v>
      </c>
      <c r="O34" s="29"/>
    </row>
    <row r="35" spans="2:15" x14ac:dyDescent="0.3">
      <c r="B35" s="30"/>
      <c r="C35" s="22">
        <v>37406</v>
      </c>
      <c r="D35" s="23">
        <v>150</v>
      </c>
      <c r="E35" s="24" t="s">
        <v>21</v>
      </c>
      <c r="F35" s="25">
        <v>18.926666666666666</v>
      </c>
      <c r="G35" s="26">
        <v>40.6</v>
      </c>
      <c r="H35" s="26"/>
      <c r="I35" s="26">
        <v>7.91</v>
      </c>
      <c r="J35" s="26"/>
      <c r="K35" s="27"/>
      <c r="L35" s="28">
        <v>0.25359999999999999</v>
      </c>
      <c r="M35" s="28">
        <v>0.16560787294082638</v>
      </c>
      <c r="N35" s="28">
        <v>3.5813134457333272E-2</v>
      </c>
    </row>
    <row r="36" spans="2:15" x14ac:dyDescent="0.3">
      <c r="B36" s="30"/>
      <c r="C36" s="22">
        <v>37427</v>
      </c>
      <c r="D36" s="23">
        <v>171</v>
      </c>
      <c r="E36" s="24" t="s">
        <v>22</v>
      </c>
      <c r="F36" s="25">
        <v>19.763333333333332</v>
      </c>
      <c r="G36" s="26">
        <v>141.96666666666667</v>
      </c>
      <c r="H36" s="26"/>
      <c r="I36" s="26">
        <v>7.7566666666666668</v>
      </c>
      <c r="J36" s="26"/>
      <c r="K36" s="27"/>
      <c r="L36" s="28">
        <v>0.51603333333333334</v>
      </c>
      <c r="M36" s="28">
        <v>0.27082642711561905</v>
      </c>
      <c r="N36" s="28">
        <v>3.9447184901333504E-2</v>
      </c>
      <c r="O36" s="29"/>
    </row>
    <row r="37" spans="2:15" x14ac:dyDescent="0.3">
      <c r="B37" s="30"/>
      <c r="C37" s="22">
        <v>37427</v>
      </c>
      <c r="D37" s="23">
        <v>171</v>
      </c>
      <c r="E37" s="24" t="s">
        <v>21</v>
      </c>
      <c r="F37" s="25">
        <v>21.366666666666664</v>
      </c>
      <c r="G37" s="26">
        <v>37.033333333333331</v>
      </c>
      <c r="H37" s="26"/>
      <c r="I37" s="26">
        <v>7.8966666666666674</v>
      </c>
      <c r="J37" s="26"/>
      <c r="K37" s="27"/>
      <c r="L37" s="28">
        <v>0.27006666666666668</v>
      </c>
      <c r="M37" s="28">
        <v>0.15348862856147982</v>
      </c>
      <c r="N37" s="28">
        <v>4.6131616041333742E-2</v>
      </c>
    </row>
    <row r="38" spans="2:15" x14ac:dyDescent="0.3">
      <c r="B38" s="30"/>
      <c r="C38" s="22">
        <v>37446</v>
      </c>
      <c r="D38" s="23">
        <v>190</v>
      </c>
      <c r="E38" s="24" t="s">
        <v>22</v>
      </c>
      <c r="F38" s="25">
        <v>22.226666666666663</v>
      </c>
      <c r="G38" s="26">
        <v>45.966666666666661</v>
      </c>
      <c r="H38" s="26"/>
      <c r="I38" s="26">
        <v>7.6</v>
      </c>
      <c r="J38" s="26"/>
      <c r="K38" s="27"/>
      <c r="L38" s="28">
        <v>0.27103333333333335</v>
      </c>
      <c r="M38" s="28">
        <v>0.25564999999999999</v>
      </c>
      <c r="N38" s="28"/>
      <c r="O38" s="29"/>
    </row>
    <row r="39" spans="2:15" x14ac:dyDescent="0.3">
      <c r="B39" s="30"/>
      <c r="C39" s="22">
        <v>37446</v>
      </c>
      <c r="D39" s="23">
        <v>190</v>
      </c>
      <c r="E39" s="24" t="s">
        <v>21</v>
      </c>
      <c r="F39" s="25">
        <v>21.07</v>
      </c>
      <c r="G39" s="26">
        <v>111.4</v>
      </c>
      <c r="H39" s="26"/>
      <c r="I39" s="26">
        <v>8.4633333333333329</v>
      </c>
      <c r="J39" s="26"/>
      <c r="K39" s="27"/>
      <c r="L39" s="28">
        <v>0.27129999999999999</v>
      </c>
      <c r="M39" s="28">
        <v>0.25583333333333336</v>
      </c>
      <c r="N39" s="28"/>
    </row>
    <row r="40" spans="2:15" x14ac:dyDescent="0.3">
      <c r="B40" s="30"/>
      <c r="C40" s="22">
        <v>37469</v>
      </c>
      <c r="D40" s="23">
        <v>213</v>
      </c>
      <c r="E40" s="24" t="s">
        <v>22</v>
      </c>
      <c r="F40" s="25">
        <v>23.25333333333333</v>
      </c>
      <c r="G40" s="26">
        <v>31.1</v>
      </c>
      <c r="H40" s="26">
        <v>2.6533333333333338</v>
      </c>
      <c r="I40" s="26">
        <v>7.5633333333333326</v>
      </c>
      <c r="J40" s="26"/>
      <c r="K40" s="27"/>
      <c r="L40" s="28">
        <v>0.26983333333333337</v>
      </c>
      <c r="M40" s="28">
        <v>0.25735000000000002</v>
      </c>
      <c r="N40" s="28"/>
      <c r="O40" s="29"/>
    </row>
    <row r="41" spans="2:15" x14ac:dyDescent="0.3">
      <c r="B41" s="30"/>
      <c r="C41" s="22">
        <v>37469</v>
      </c>
      <c r="D41" s="23">
        <v>213</v>
      </c>
      <c r="E41" s="24" t="s">
        <v>21</v>
      </c>
      <c r="F41" s="25">
        <v>22.24666666666667</v>
      </c>
      <c r="G41" s="26">
        <v>122.56666666666668</v>
      </c>
      <c r="H41" s="26">
        <v>10.65</v>
      </c>
      <c r="I41" s="26">
        <v>8.5666666666666682</v>
      </c>
      <c r="J41" s="26"/>
      <c r="K41" s="27"/>
      <c r="L41" s="28">
        <v>0.27233333333333332</v>
      </c>
      <c r="M41" s="28">
        <v>0.25298333333333334</v>
      </c>
      <c r="N41" s="28"/>
    </row>
    <row r="42" spans="2:15" x14ac:dyDescent="0.3">
      <c r="B42" s="30"/>
      <c r="C42" s="22">
        <v>37502</v>
      </c>
      <c r="D42" s="23">
        <v>246</v>
      </c>
      <c r="E42" s="24" t="s">
        <v>22</v>
      </c>
      <c r="F42" s="25">
        <v>22.3</v>
      </c>
      <c r="G42" s="26">
        <v>123.23333333333333</v>
      </c>
      <c r="H42" s="26">
        <v>10.7</v>
      </c>
      <c r="I42" s="26">
        <v>7.52</v>
      </c>
      <c r="J42" s="26"/>
      <c r="K42" s="27"/>
      <c r="L42" s="28">
        <v>0.27063333333333334</v>
      </c>
      <c r="M42" s="28">
        <v>0.14561361767003625</v>
      </c>
      <c r="N42" s="28">
        <v>6.3615063849333464E-2</v>
      </c>
      <c r="O42" s="29"/>
    </row>
    <row r="43" spans="2:15" x14ac:dyDescent="0.3">
      <c r="B43" s="30"/>
      <c r="C43" s="22">
        <v>37502</v>
      </c>
      <c r="D43" s="23">
        <v>246</v>
      </c>
      <c r="E43" s="24" t="s">
        <v>21</v>
      </c>
      <c r="F43" s="25">
        <v>19.57</v>
      </c>
      <c r="G43" s="26">
        <v>108.86666666666667</v>
      </c>
      <c r="H43" s="26">
        <v>9.98</v>
      </c>
      <c r="I43" s="26">
        <v>7.94</v>
      </c>
      <c r="J43" s="26"/>
      <c r="K43" s="27"/>
      <c r="L43" s="28">
        <v>0.26566666666666666</v>
      </c>
      <c r="M43" s="28">
        <v>0.17442748868137672</v>
      </c>
      <c r="N43" s="28">
        <v>5.2131012297333482E-2</v>
      </c>
    </row>
    <row r="44" spans="2:15" x14ac:dyDescent="0.3">
      <c r="B44" s="30"/>
      <c r="C44" s="22">
        <v>37519</v>
      </c>
      <c r="D44" s="23">
        <v>263</v>
      </c>
      <c r="E44" s="24" t="s">
        <v>22</v>
      </c>
      <c r="F44" s="25">
        <v>17.78</v>
      </c>
      <c r="G44" s="26">
        <v>59.633333333333333</v>
      </c>
      <c r="H44" s="26">
        <v>5.666666666666667</v>
      </c>
      <c r="I44" s="26">
        <v>7.57</v>
      </c>
      <c r="J44" s="26"/>
      <c r="K44" s="27"/>
      <c r="L44" s="28">
        <v>0.27239999999999998</v>
      </c>
      <c r="M44" s="28">
        <v>0.25511666666666666</v>
      </c>
      <c r="N44" s="28">
        <v>0.12604811168266686</v>
      </c>
      <c r="O44" s="29"/>
    </row>
    <row r="45" spans="2:15" x14ac:dyDescent="0.3">
      <c r="B45" s="30"/>
      <c r="C45" s="22">
        <v>37519</v>
      </c>
      <c r="D45" s="23">
        <v>263</v>
      </c>
      <c r="E45" s="24" t="s">
        <v>21</v>
      </c>
      <c r="F45" s="25">
        <v>17.41333333333333</v>
      </c>
      <c r="G45" s="26">
        <v>104.63333333333333</v>
      </c>
      <c r="H45" s="26">
        <v>10.016666666666666</v>
      </c>
      <c r="I45" s="26">
        <v>7.97</v>
      </c>
      <c r="J45" s="26"/>
      <c r="K45" s="27"/>
      <c r="L45" s="28">
        <v>0.27376666666666666</v>
      </c>
      <c r="M45" s="28">
        <v>0.25579999999999997</v>
      </c>
      <c r="N45" s="28">
        <v>7.5049670329333573E-2</v>
      </c>
    </row>
    <row r="46" spans="2:15" x14ac:dyDescent="0.3">
      <c r="B46" s="30"/>
      <c r="C46" s="22">
        <v>37549</v>
      </c>
      <c r="D46" s="23">
        <v>293</v>
      </c>
      <c r="E46" s="24" t="s">
        <v>22</v>
      </c>
      <c r="F46" s="25">
        <v>9.3733333333333331</v>
      </c>
      <c r="G46" s="26">
        <v>84.533333333333331</v>
      </c>
      <c r="H46" s="26">
        <v>9.6733333333333338</v>
      </c>
      <c r="I46" s="26">
        <v>7.3</v>
      </c>
      <c r="J46" s="26"/>
      <c r="K46" s="27"/>
      <c r="L46" s="28">
        <v>0.28136666666666665</v>
      </c>
      <c r="M46" s="28">
        <v>0.23325000000000004</v>
      </c>
      <c r="N46" s="28">
        <v>0.21543311780133337</v>
      </c>
      <c r="O46" s="29"/>
    </row>
    <row r="47" spans="2:15" x14ac:dyDescent="0.3">
      <c r="B47" s="30"/>
      <c r="C47" s="22">
        <v>37549</v>
      </c>
      <c r="D47" s="23">
        <v>293</v>
      </c>
      <c r="E47" s="24" t="s">
        <v>21</v>
      </c>
      <c r="F47" s="25">
        <v>8.7433333333333341</v>
      </c>
      <c r="G47" s="26">
        <v>109.96666666666665</v>
      </c>
      <c r="H47" s="26">
        <v>12.776666666666666</v>
      </c>
      <c r="I47" s="26">
        <v>7.4666666666666659</v>
      </c>
      <c r="J47" s="26"/>
      <c r="K47" s="27"/>
      <c r="L47" s="28">
        <v>0.28210000000000002</v>
      </c>
      <c r="M47" s="28">
        <v>0.23471666666666668</v>
      </c>
      <c r="N47" s="28">
        <v>0.12308361872933353</v>
      </c>
    </row>
    <row r="48" spans="2:15" x14ac:dyDescent="0.3">
      <c r="B48" s="30"/>
      <c r="C48" s="22">
        <v>37562</v>
      </c>
      <c r="D48" s="23">
        <v>306</v>
      </c>
      <c r="E48" s="24" t="s">
        <v>22</v>
      </c>
      <c r="F48" s="25">
        <v>8.1466666666666665</v>
      </c>
      <c r="G48" s="26">
        <v>92.833333333333329</v>
      </c>
      <c r="H48" s="26">
        <v>9.8466666666666658</v>
      </c>
      <c r="I48" s="26">
        <v>7.4466666666666663</v>
      </c>
      <c r="J48" s="26"/>
      <c r="K48" s="27"/>
      <c r="L48" s="28">
        <v>0.4064666666666667</v>
      </c>
      <c r="M48" s="28">
        <v>0.24690000000000001</v>
      </c>
      <c r="N48" s="28">
        <v>0.22502556304666665</v>
      </c>
      <c r="O48" s="29"/>
    </row>
    <row r="49" spans="1:15" x14ac:dyDescent="0.3">
      <c r="B49" s="30"/>
      <c r="C49" s="22">
        <v>37562</v>
      </c>
      <c r="D49" s="23">
        <v>306</v>
      </c>
      <c r="E49" s="24" t="s">
        <v>21</v>
      </c>
      <c r="F49" s="25">
        <v>7.78</v>
      </c>
      <c r="G49" s="26">
        <v>120.1</v>
      </c>
      <c r="H49" s="26">
        <v>13.2</v>
      </c>
      <c r="I49" s="26">
        <v>7.4233333333333329</v>
      </c>
      <c r="J49" s="26"/>
      <c r="K49" s="27"/>
      <c r="L49" s="28">
        <v>0.3831</v>
      </c>
      <c r="M49" s="28">
        <v>0.25411666666666671</v>
      </c>
      <c r="N49" s="28">
        <v>0.13346986332533345</v>
      </c>
    </row>
    <row r="50" spans="1:15" s="3" customFormat="1" x14ac:dyDescent="0.3">
      <c r="A50" s="3">
        <v>2003</v>
      </c>
      <c r="B50" s="51">
        <v>37702</v>
      </c>
      <c r="C50" s="51">
        <v>37702</v>
      </c>
      <c r="D50" s="52">
        <v>81</v>
      </c>
      <c r="E50" s="53" t="s">
        <v>22</v>
      </c>
      <c r="F50" s="54">
        <v>2.7433333333333336</v>
      </c>
      <c r="G50" s="55"/>
      <c r="H50" s="55"/>
      <c r="I50" s="55"/>
      <c r="J50" s="55"/>
      <c r="K50" s="56"/>
      <c r="L50" s="57">
        <v>2.8069926507417762</v>
      </c>
      <c r="M50" s="57"/>
      <c r="N50" s="57">
        <v>4.0274169965333589E-2</v>
      </c>
      <c r="O50" s="58"/>
    </row>
    <row r="51" spans="1:15" x14ac:dyDescent="0.3">
      <c r="B51" s="30"/>
      <c r="C51" s="22">
        <v>37702</v>
      </c>
      <c r="D51" s="23">
        <v>81</v>
      </c>
      <c r="E51" s="24" t="s">
        <v>21</v>
      </c>
      <c r="F51" s="25">
        <v>3.2733333333333334</v>
      </c>
      <c r="G51" s="26"/>
      <c r="H51" s="26"/>
      <c r="I51" s="26"/>
      <c r="J51" s="26"/>
      <c r="K51" s="27"/>
      <c r="L51" s="28">
        <v>2.4478813167199505</v>
      </c>
      <c r="M51" s="28"/>
      <c r="N51" s="28">
        <v>0.10694584610933347</v>
      </c>
    </row>
    <row r="52" spans="1:15" x14ac:dyDescent="0.3">
      <c r="B52" s="30"/>
      <c r="C52" s="22">
        <v>37723</v>
      </c>
      <c r="D52" s="23">
        <v>102</v>
      </c>
      <c r="E52" s="24" t="s">
        <v>22</v>
      </c>
      <c r="F52" s="25">
        <v>11.796666666666667</v>
      </c>
      <c r="G52" s="26">
        <v>141.13333333333333</v>
      </c>
      <c r="H52" s="26">
        <v>15.27</v>
      </c>
      <c r="I52" s="26">
        <v>7.8566666666666665</v>
      </c>
      <c r="J52" s="26"/>
      <c r="K52" s="27"/>
      <c r="L52" s="28">
        <v>1.9179403229591598</v>
      </c>
      <c r="M52" s="28"/>
      <c r="N52" s="28">
        <v>5.1119160457333605E-2</v>
      </c>
      <c r="O52" s="29"/>
    </row>
    <row r="53" spans="1:15" x14ac:dyDescent="0.3">
      <c r="B53" s="30"/>
      <c r="C53" s="22">
        <v>37723</v>
      </c>
      <c r="D53" s="23">
        <v>102</v>
      </c>
      <c r="E53" s="24" t="s">
        <v>21</v>
      </c>
      <c r="F53" s="25">
        <v>9.82</v>
      </c>
      <c r="G53" s="26">
        <v>139.5</v>
      </c>
      <c r="H53" s="26">
        <v>15.8</v>
      </c>
      <c r="I53" s="26">
        <v>8.1199999999999992</v>
      </c>
      <c r="J53" s="26"/>
      <c r="K53" s="27"/>
      <c r="L53" s="28">
        <v>1.8444673480343774</v>
      </c>
      <c r="M53" s="28"/>
      <c r="N53" s="28">
        <v>4.3837512313333445E-2</v>
      </c>
    </row>
    <row r="54" spans="1:15" x14ac:dyDescent="0.3">
      <c r="B54" s="30"/>
      <c r="C54" s="22">
        <v>37737</v>
      </c>
      <c r="D54" s="23">
        <v>116</v>
      </c>
      <c r="E54" s="24" t="s">
        <v>22</v>
      </c>
      <c r="F54" s="25">
        <v>9.56</v>
      </c>
      <c r="G54" s="26">
        <v>123.23333333333333</v>
      </c>
      <c r="H54" s="26">
        <v>14.043333333333331</v>
      </c>
      <c r="I54" s="26">
        <v>7.11</v>
      </c>
      <c r="J54" s="26"/>
      <c r="K54" s="27"/>
      <c r="L54" s="28">
        <v>1.3293478089577924</v>
      </c>
      <c r="M54" s="28"/>
      <c r="N54" s="28">
        <v>7.4734380516000162E-2</v>
      </c>
      <c r="O54" s="29"/>
    </row>
    <row r="55" spans="1:15" x14ac:dyDescent="0.3">
      <c r="B55" s="30"/>
      <c r="C55" s="22">
        <v>37737</v>
      </c>
      <c r="D55" s="23">
        <v>116</v>
      </c>
      <c r="E55" s="24" t="s">
        <v>21</v>
      </c>
      <c r="F55" s="25">
        <v>8.9266666666666676</v>
      </c>
      <c r="G55" s="26">
        <v>118.9</v>
      </c>
      <c r="H55" s="26">
        <v>13.766666666666666</v>
      </c>
      <c r="I55" s="26">
        <v>7.0333333333333323</v>
      </c>
      <c r="J55" s="26"/>
      <c r="K55" s="27"/>
      <c r="L55" s="28">
        <v>1.413806794380313</v>
      </c>
      <c r="M55" s="28"/>
      <c r="N55" s="28">
        <v>4.4980274669333666E-2</v>
      </c>
    </row>
    <row r="56" spans="1:15" x14ac:dyDescent="0.3">
      <c r="B56" s="30"/>
      <c r="C56" s="22">
        <v>37750</v>
      </c>
      <c r="D56" s="23">
        <v>129</v>
      </c>
      <c r="E56" s="24" t="s">
        <v>22</v>
      </c>
      <c r="F56" s="25">
        <v>18.553333333333331</v>
      </c>
      <c r="G56" s="26">
        <v>172.9</v>
      </c>
      <c r="H56" s="26">
        <v>16.166666666666668</v>
      </c>
      <c r="I56" s="26">
        <v>8.08</v>
      </c>
      <c r="J56" s="26"/>
      <c r="K56" s="27"/>
      <c r="L56" s="28">
        <v>1.2341167994011457</v>
      </c>
      <c r="M56" s="28"/>
      <c r="N56" s="28">
        <v>2.7377558457333487E-2</v>
      </c>
      <c r="O56" s="29"/>
    </row>
    <row r="57" spans="1:15" x14ac:dyDescent="0.3">
      <c r="B57" s="30"/>
      <c r="C57" s="22">
        <v>37750</v>
      </c>
      <c r="D57" s="23">
        <v>129</v>
      </c>
      <c r="E57" s="24" t="s">
        <v>21</v>
      </c>
      <c r="F57" s="25">
        <v>17.239999999999998</v>
      </c>
      <c r="G57" s="26">
        <v>132.13333333333333</v>
      </c>
      <c r="H57" s="26">
        <v>12.68</v>
      </c>
      <c r="I57" s="26">
        <v>7.5</v>
      </c>
      <c r="J57" s="26"/>
      <c r="K57" s="27"/>
      <c r="L57" s="28">
        <v>1.1881092833265676</v>
      </c>
      <c r="M57" s="28"/>
      <c r="N57" s="28">
        <v>4.3844483714666919E-2</v>
      </c>
    </row>
    <row r="58" spans="1:15" x14ac:dyDescent="0.3">
      <c r="B58" s="30"/>
      <c r="C58" s="22">
        <v>37773</v>
      </c>
      <c r="D58" s="23">
        <v>152</v>
      </c>
      <c r="E58" s="24" t="s">
        <v>22</v>
      </c>
      <c r="F58" s="25">
        <v>14.28</v>
      </c>
      <c r="G58" s="26">
        <v>140.46666666666667</v>
      </c>
      <c r="H58" s="26">
        <v>14.376666666666667</v>
      </c>
      <c r="I58" s="26">
        <v>8</v>
      </c>
      <c r="J58" s="26"/>
      <c r="K58" s="27"/>
      <c r="L58" s="28">
        <v>0.99647309248693328</v>
      </c>
      <c r="M58" s="28"/>
      <c r="N58" s="28">
        <v>9.5698386014666736E-2</v>
      </c>
      <c r="O58" s="23"/>
    </row>
    <row r="59" spans="1:15" x14ac:dyDescent="0.3">
      <c r="B59" s="30"/>
      <c r="C59" s="22">
        <v>37773</v>
      </c>
      <c r="D59" s="23">
        <v>152</v>
      </c>
      <c r="E59" s="24" t="s">
        <v>21</v>
      </c>
      <c r="F59" s="25">
        <v>14.006666666666666</v>
      </c>
      <c r="G59" s="26">
        <v>134.69999999999999</v>
      </c>
      <c r="H59" s="26">
        <v>13.87</v>
      </c>
      <c r="I59" s="26">
        <v>7.543333333333333</v>
      </c>
      <c r="J59" s="26"/>
      <c r="K59" s="27"/>
      <c r="L59" s="28">
        <v>0.93967968099318122</v>
      </c>
      <c r="M59" s="28"/>
      <c r="N59" s="28">
        <v>0.11219301627333332</v>
      </c>
      <c r="O59" s="29"/>
    </row>
    <row r="60" spans="1:15" x14ac:dyDescent="0.3">
      <c r="B60" s="30"/>
      <c r="C60" s="22">
        <v>37777</v>
      </c>
      <c r="D60" s="23">
        <v>156</v>
      </c>
      <c r="E60" s="24" t="s">
        <v>22</v>
      </c>
      <c r="F60" s="25">
        <v>13.99</v>
      </c>
      <c r="G60" s="26">
        <v>99.233333333333334</v>
      </c>
      <c r="H60" s="26">
        <v>10.246666666666666</v>
      </c>
      <c r="I60" s="26">
        <v>7.3166666666666664</v>
      </c>
      <c r="J60" s="26"/>
      <c r="K60" s="27"/>
      <c r="L60" s="28">
        <v>1.42942305956523</v>
      </c>
      <c r="M60" s="28"/>
      <c r="N60" s="28">
        <v>4.5413831849333508E-2</v>
      </c>
      <c r="O60" s="23"/>
    </row>
    <row r="61" spans="1:15" x14ac:dyDescent="0.3">
      <c r="B61" s="30"/>
      <c r="C61" s="22">
        <v>37777</v>
      </c>
      <c r="D61" s="23">
        <v>156</v>
      </c>
      <c r="E61" s="24" t="s">
        <v>21</v>
      </c>
      <c r="F61" s="25">
        <v>14.78</v>
      </c>
      <c r="G61" s="26">
        <v>96.5</v>
      </c>
      <c r="H61" s="26">
        <v>9.98</v>
      </c>
      <c r="I61" s="26">
        <v>7.1033333333333326</v>
      </c>
      <c r="J61" s="26"/>
      <c r="K61" s="27"/>
      <c r="L61" s="28">
        <v>1.5116380182798288</v>
      </c>
      <c r="M61" s="28"/>
      <c r="N61" s="28">
        <v>3.496884466133339E-2</v>
      </c>
      <c r="O61" s="23"/>
    </row>
    <row r="62" spans="1:15" x14ac:dyDescent="0.3">
      <c r="B62" s="30"/>
      <c r="C62" s="22">
        <v>37790</v>
      </c>
      <c r="D62" s="23">
        <v>169</v>
      </c>
      <c r="E62" s="24" t="s">
        <v>22</v>
      </c>
      <c r="F62" s="25">
        <v>15.316666666666668</v>
      </c>
      <c r="G62" s="26">
        <v>126.76666666666667</v>
      </c>
      <c r="H62" s="26">
        <v>12.69</v>
      </c>
      <c r="I62" s="26">
        <v>7.85</v>
      </c>
      <c r="J62" s="26"/>
      <c r="K62" s="27"/>
      <c r="L62" s="28">
        <v>1.0843967734017339</v>
      </c>
      <c r="M62" s="28">
        <v>0.25971606372274353</v>
      </c>
      <c r="N62" s="28">
        <v>3.5451810401333599E-2</v>
      </c>
      <c r="O62" s="23"/>
    </row>
    <row r="63" spans="1:15" x14ac:dyDescent="0.3">
      <c r="B63" s="30"/>
      <c r="C63" s="22">
        <v>37790</v>
      </c>
      <c r="D63" s="23">
        <v>169</v>
      </c>
      <c r="E63" s="24" t="s">
        <v>21</v>
      </c>
      <c r="F63" s="25">
        <v>15.253333333333332</v>
      </c>
      <c r="G63" s="26">
        <v>119.13333333333333</v>
      </c>
      <c r="H63" s="26">
        <v>11.946666666666665</v>
      </c>
      <c r="I63" s="26">
        <v>7.61</v>
      </c>
      <c r="J63" s="26"/>
      <c r="K63" s="27"/>
      <c r="L63" s="28">
        <v>1.3226417304927607</v>
      </c>
      <c r="M63" s="28">
        <v>0.2416083468376633</v>
      </c>
      <c r="N63" s="28">
        <v>3.4001453353333502E-2</v>
      </c>
      <c r="O63" s="23"/>
    </row>
    <row r="64" spans="1:15" x14ac:dyDescent="0.3">
      <c r="B64" s="30"/>
      <c r="C64" s="22">
        <v>37890</v>
      </c>
      <c r="D64" s="23">
        <v>269</v>
      </c>
      <c r="E64" s="24" t="s">
        <v>22</v>
      </c>
      <c r="F64" s="25">
        <v>15.04</v>
      </c>
      <c r="G64" s="26">
        <v>109.5</v>
      </c>
      <c r="H64" s="26">
        <v>11.026666666666666</v>
      </c>
      <c r="I64" s="26">
        <v>7.0266666666666664</v>
      </c>
      <c r="J64" s="26"/>
      <c r="K64" s="27"/>
      <c r="L64" s="28"/>
      <c r="M64" s="28">
        <v>0.1786643900252253</v>
      </c>
      <c r="N64" s="28"/>
      <c r="O64" s="23"/>
    </row>
    <row r="65" spans="1:15" x14ac:dyDescent="0.3">
      <c r="B65" s="30"/>
      <c r="C65" s="22">
        <v>37890</v>
      </c>
      <c r="D65" s="23">
        <v>269</v>
      </c>
      <c r="E65" s="24" t="s">
        <v>21</v>
      </c>
      <c r="F65" s="25">
        <v>15.196666666666665</v>
      </c>
      <c r="G65" s="26">
        <v>131</v>
      </c>
      <c r="H65" s="26">
        <v>13.15</v>
      </c>
      <c r="I65" s="26">
        <v>7.416666666666667</v>
      </c>
      <c r="J65" s="26"/>
      <c r="K65" s="27"/>
      <c r="L65" s="28"/>
      <c r="M65" s="28">
        <v>0.18042096010863642</v>
      </c>
      <c r="N65" s="28"/>
      <c r="O65" s="23"/>
    </row>
    <row r="66" spans="1:15" x14ac:dyDescent="0.3">
      <c r="B66" s="30"/>
      <c r="C66" s="22">
        <v>37911</v>
      </c>
      <c r="D66" s="23">
        <v>290</v>
      </c>
      <c r="E66" s="24" t="s">
        <v>22</v>
      </c>
      <c r="F66" s="25"/>
      <c r="G66" s="26"/>
      <c r="H66" s="26"/>
      <c r="I66" s="26"/>
      <c r="J66" s="26"/>
      <c r="K66" s="27"/>
      <c r="L66" s="28">
        <v>1.8218830620145976</v>
      </c>
      <c r="M66" s="28">
        <v>0.14364201975146246</v>
      </c>
      <c r="N66" s="28">
        <v>8.3405314824000321E-2</v>
      </c>
      <c r="O66" s="23"/>
    </row>
    <row r="67" spans="1:15" x14ac:dyDescent="0.3">
      <c r="B67" s="30"/>
      <c r="C67" s="22">
        <v>37911</v>
      </c>
      <c r="D67" s="23">
        <v>290</v>
      </c>
      <c r="E67" s="24" t="s">
        <v>21</v>
      </c>
      <c r="F67" s="25">
        <v>11.336666666666668</v>
      </c>
      <c r="G67" s="26">
        <v>85.933333333333337</v>
      </c>
      <c r="H67" s="26">
        <v>9.3966666666666665</v>
      </c>
      <c r="I67" s="26">
        <v>7.73</v>
      </c>
      <c r="J67" s="26"/>
      <c r="K67" s="27"/>
      <c r="L67" s="28">
        <v>1.1475391456086323</v>
      </c>
      <c r="M67" s="28">
        <v>0.18895145109033903</v>
      </c>
      <c r="N67" s="28">
        <v>0.12527264722400008</v>
      </c>
      <c r="O67" s="23"/>
    </row>
    <row r="68" spans="1:15" x14ac:dyDescent="0.3">
      <c r="B68" s="30"/>
      <c r="C68" s="22">
        <v>37926</v>
      </c>
      <c r="D68" s="23">
        <v>305</v>
      </c>
      <c r="E68" s="24" t="s">
        <v>22</v>
      </c>
      <c r="F68" s="25"/>
      <c r="G68" s="26"/>
      <c r="H68" s="26"/>
      <c r="I68" s="26"/>
      <c r="J68" s="26"/>
      <c r="K68" s="27"/>
      <c r="L68" s="28">
        <v>0.17404042946429557</v>
      </c>
      <c r="M68" s="28">
        <v>0.1478525749237968</v>
      </c>
      <c r="N68" s="28">
        <v>4.3990244617333474E-2</v>
      </c>
      <c r="O68" s="23"/>
    </row>
    <row r="69" spans="1:15" x14ac:dyDescent="0.3">
      <c r="B69" s="30"/>
      <c r="C69" s="22">
        <v>37926</v>
      </c>
      <c r="D69" s="23">
        <v>305</v>
      </c>
      <c r="E69" s="24" t="s">
        <v>21</v>
      </c>
      <c r="F69" s="25"/>
      <c r="G69" s="26"/>
      <c r="H69" s="26"/>
      <c r="I69" s="26"/>
      <c r="J69" s="26"/>
      <c r="K69" s="27"/>
      <c r="L69" s="28">
        <v>0.69731448379401584</v>
      </c>
      <c r="M69" s="28">
        <v>0.14341558595287152</v>
      </c>
      <c r="N69" s="28">
        <v>6.052935562000035E-2</v>
      </c>
      <c r="O69" s="23"/>
    </row>
    <row r="70" spans="1:15" s="3" customFormat="1" x14ac:dyDescent="0.3">
      <c r="A70" s="3">
        <v>2004</v>
      </c>
      <c r="B70" s="51">
        <v>38189</v>
      </c>
      <c r="C70" s="51">
        <v>38189</v>
      </c>
      <c r="D70" s="52">
        <v>203</v>
      </c>
      <c r="E70" s="53" t="s">
        <v>22</v>
      </c>
      <c r="F70" s="54">
        <v>20.77</v>
      </c>
      <c r="G70" s="55">
        <v>94.7</v>
      </c>
      <c r="H70" s="55">
        <v>6.98</v>
      </c>
      <c r="I70" s="55">
        <v>7.57</v>
      </c>
      <c r="J70" s="55">
        <v>1.9</v>
      </c>
      <c r="K70" s="56"/>
      <c r="L70" s="57">
        <v>0.89641666666666664</v>
      </c>
      <c r="M70" s="57">
        <v>0.53466666666666673</v>
      </c>
      <c r="N70" s="57">
        <v>2.7375787408000368E-2</v>
      </c>
      <c r="O70" s="52"/>
    </row>
    <row r="71" spans="1:15" x14ac:dyDescent="0.3">
      <c r="B71" s="30"/>
      <c r="C71" s="22">
        <v>38189</v>
      </c>
      <c r="D71" s="23">
        <v>203</v>
      </c>
      <c r="E71" s="24" t="s">
        <v>21</v>
      </c>
      <c r="F71" s="25">
        <v>20.893333333333334</v>
      </c>
      <c r="G71" s="26">
        <v>80.466666666666669</v>
      </c>
      <c r="H71" s="26">
        <v>5.78</v>
      </c>
      <c r="I71" s="26">
        <v>7.1133333333333333</v>
      </c>
      <c r="J71" s="26">
        <v>4.3</v>
      </c>
      <c r="K71" s="27"/>
      <c r="L71" s="28">
        <v>0.65183333333333338</v>
      </c>
      <c r="M71" s="28">
        <v>0.65966666666666673</v>
      </c>
      <c r="N71" s="28">
        <v>3.5188917263999871E-2</v>
      </c>
      <c r="O71" s="23"/>
    </row>
    <row r="72" spans="1:15" x14ac:dyDescent="0.3">
      <c r="B72" s="30"/>
      <c r="C72" s="22">
        <v>38203</v>
      </c>
      <c r="D72" s="23">
        <v>217</v>
      </c>
      <c r="E72" s="24" t="s">
        <v>22</v>
      </c>
      <c r="F72" s="25">
        <v>21.093333333333334</v>
      </c>
      <c r="G72" s="26">
        <v>90.933333333333337</v>
      </c>
      <c r="H72" s="26">
        <v>6.27</v>
      </c>
      <c r="I72" s="26">
        <v>7.7066666666666661</v>
      </c>
      <c r="J72" s="26">
        <v>1.7</v>
      </c>
      <c r="K72" s="27"/>
      <c r="L72" s="28">
        <v>1.3507499999999999</v>
      </c>
      <c r="M72" s="28">
        <v>0.38133333333333336</v>
      </c>
      <c r="N72" s="28">
        <v>3.1209737574666864E-2</v>
      </c>
      <c r="O72" s="23"/>
    </row>
    <row r="73" spans="1:15" x14ac:dyDescent="0.3">
      <c r="B73" s="30"/>
      <c r="C73" s="22">
        <v>38203</v>
      </c>
      <c r="D73" s="23">
        <v>217</v>
      </c>
      <c r="E73" s="24" t="s">
        <v>21</v>
      </c>
      <c r="F73" s="25">
        <v>22.526666666666667</v>
      </c>
      <c r="G73" s="26">
        <v>70.033333333333331</v>
      </c>
      <c r="H73" s="26">
        <v>5.3433333333333337</v>
      </c>
      <c r="I73" s="26">
        <v>7.3533333333333344</v>
      </c>
      <c r="J73" s="26">
        <v>2.2999999999999998</v>
      </c>
      <c r="K73" s="27"/>
      <c r="L73" s="28">
        <v>1.3538333333333332</v>
      </c>
      <c r="M73" s="28">
        <v>0.34733333333333327</v>
      </c>
      <c r="N73" s="28">
        <v>2.7089127132000162E-2</v>
      </c>
      <c r="O73" s="23"/>
    </row>
    <row r="74" spans="1:15" x14ac:dyDescent="0.3">
      <c r="B74" s="30"/>
      <c r="C74" s="22">
        <v>38217</v>
      </c>
      <c r="D74" s="23">
        <v>231</v>
      </c>
      <c r="E74" s="24" t="s">
        <v>22</v>
      </c>
      <c r="F74" s="25">
        <v>22.136666666666667</v>
      </c>
      <c r="G74" s="26">
        <v>90.933333333333337</v>
      </c>
      <c r="H74" s="26">
        <v>6.27</v>
      </c>
      <c r="I74" s="26">
        <v>7.876666666666666</v>
      </c>
      <c r="J74" s="26">
        <v>1.7333333333333334</v>
      </c>
      <c r="K74" s="27"/>
      <c r="L74" s="28">
        <v>1.4079166666666667</v>
      </c>
      <c r="M74" s="28">
        <v>0.42133333333333334</v>
      </c>
      <c r="N74" s="28">
        <v>3.1840743821451155E-2</v>
      </c>
      <c r="O74" s="23"/>
    </row>
    <row r="75" spans="1:15" x14ac:dyDescent="0.3">
      <c r="B75" s="30"/>
      <c r="C75" s="22">
        <v>38217</v>
      </c>
      <c r="D75" s="23">
        <v>231</v>
      </c>
      <c r="E75" s="24" t="s">
        <v>21</v>
      </c>
      <c r="F75" s="25">
        <v>22.476666666666663</v>
      </c>
      <c r="G75" s="26">
        <v>70.033333333333331</v>
      </c>
      <c r="H75" s="26">
        <v>5.3433333333333337</v>
      </c>
      <c r="I75" s="26">
        <v>7.61</v>
      </c>
      <c r="J75" s="26">
        <v>2.1333333333333333</v>
      </c>
      <c r="K75" s="27"/>
      <c r="L75" s="28">
        <v>1.3821666666666665</v>
      </c>
      <c r="M75" s="28">
        <v>0.38733333333333331</v>
      </c>
      <c r="N75" s="28">
        <v>2.7661851756000198E-2</v>
      </c>
      <c r="O75" s="23"/>
    </row>
    <row r="76" spans="1:15" x14ac:dyDescent="0.3">
      <c r="B76" s="30"/>
      <c r="C76" s="22">
        <v>38231</v>
      </c>
      <c r="D76" s="23">
        <v>245</v>
      </c>
      <c r="E76" s="24" t="s">
        <v>22</v>
      </c>
      <c r="F76" s="25">
        <v>18.363333333333333</v>
      </c>
      <c r="G76" s="26">
        <v>96.966666666666654</v>
      </c>
      <c r="H76" s="26">
        <v>7.16</v>
      </c>
      <c r="I76" s="26">
        <v>7.58</v>
      </c>
      <c r="J76" s="26">
        <v>3.3</v>
      </c>
      <c r="K76" s="27"/>
      <c r="L76" s="28">
        <v>2.0409999999999999</v>
      </c>
      <c r="M76" s="28">
        <v>0.27100000000000002</v>
      </c>
      <c r="N76" s="28">
        <v>4.0311937500000228E-2</v>
      </c>
      <c r="O76" s="23"/>
    </row>
    <row r="77" spans="1:15" x14ac:dyDescent="0.3">
      <c r="B77" s="30"/>
      <c r="C77" s="22">
        <v>38231</v>
      </c>
      <c r="D77" s="23">
        <v>245</v>
      </c>
      <c r="E77" s="24" t="s">
        <v>21</v>
      </c>
      <c r="F77" s="25">
        <v>18.056666666666668</v>
      </c>
      <c r="G77" s="26">
        <v>109.73333333333333</v>
      </c>
      <c r="H77" s="26">
        <v>8.17</v>
      </c>
      <c r="I77" s="26">
        <v>7.75</v>
      </c>
      <c r="J77" s="26">
        <v>1.7</v>
      </c>
      <c r="K77" s="27"/>
      <c r="L77" s="28">
        <v>2.4423333333333335</v>
      </c>
      <c r="M77" s="28">
        <v>0.28466666666666662</v>
      </c>
      <c r="N77" s="28">
        <v>2.5936370268000178E-2</v>
      </c>
      <c r="O77" s="23"/>
    </row>
    <row r="78" spans="1:15" x14ac:dyDescent="0.3">
      <c r="B78" s="30"/>
      <c r="C78" s="22">
        <v>38245</v>
      </c>
      <c r="D78" s="23">
        <v>259</v>
      </c>
      <c r="E78" s="24" t="s">
        <v>22</v>
      </c>
      <c r="F78" s="25">
        <v>18.366666666666664</v>
      </c>
      <c r="G78" s="26">
        <v>96.566666666666663</v>
      </c>
      <c r="H78" s="26">
        <v>7.1933333333333325</v>
      </c>
      <c r="I78" s="26">
        <v>7.5933333333333337</v>
      </c>
      <c r="J78" s="26">
        <v>3.3</v>
      </c>
      <c r="K78" s="27"/>
      <c r="L78" s="28">
        <v>1.9850000000000001</v>
      </c>
      <c r="M78" s="28">
        <v>0.27100000000000002</v>
      </c>
      <c r="N78" s="28">
        <v>2.4773452636000188E-2</v>
      </c>
      <c r="O78" s="23"/>
    </row>
    <row r="79" spans="1:15" x14ac:dyDescent="0.3">
      <c r="B79" s="30"/>
      <c r="C79" s="22">
        <v>38245</v>
      </c>
      <c r="D79" s="23">
        <v>259</v>
      </c>
      <c r="E79" s="24" t="s">
        <v>21</v>
      </c>
      <c r="F79" s="25">
        <v>18.003333333333334</v>
      </c>
      <c r="G79" s="26">
        <v>107.86666666666667</v>
      </c>
      <c r="H79" s="26">
        <v>8.2799999999999994</v>
      </c>
      <c r="I79" s="26">
        <v>7.753333333333333</v>
      </c>
      <c r="J79" s="26">
        <v>1.7</v>
      </c>
      <c r="K79" s="27"/>
      <c r="L79" s="28">
        <v>2.4329166666666668</v>
      </c>
      <c r="M79" s="28">
        <v>0.28466666666666662</v>
      </c>
      <c r="N79" s="28">
        <v>1.8173405291999969E-2</v>
      </c>
      <c r="O79" s="23"/>
    </row>
    <row r="80" spans="1:15" x14ac:dyDescent="0.3">
      <c r="B80" s="30"/>
      <c r="C80" s="31">
        <v>38261</v>
      </c>
      <c r="D80" s="23">
        <v>274</v>
      </c>
      <c r="E80" s="24" t="s">
        <v>22</v>
      </c>
      <c r="F80" s="25">
        <v>17.86</v>
      </c>
      <c r="G80" s="26">
        <v>73.033333333333346</v>
      </c>
      <c r="H80" s="26">
        <v>5.7433333333333332</v>
      </c>
      <c r="I80" s="26">
        <v>7.6866666666666674</v>
      </c>
      <c r="J80" s="26">
        <v>1.9333333333333333</v>
      </c>
      <c r="K80" s="27"/>
      <c r="L80" s="28">
        <v>6.100833333333334</v>
      </c>
      <c r="M80" s="28">
        <v>0.13566666666666669</v>
      </c>
      <c r="N80" s="28">
        <v>1.6196670170666828E-2</v>
      </c>
      <c r="O80" s="23"/>
    </row>
    <row r="81" spans="1:15" x14ac:dyDescent="0.3">
      <c r="B81" s="30"/>
      <c r="C81" s="31">
        <v>38261</v>
      </c>
      <c r="D81" s="23">
        <v>274</v>
      </c>
      <c r="E81" s="24" t="s">
        <v>21</v>
      </c>
      <c r="F81" s="25">
        <v>16.496666666666666</v>
      </c>
      <c r="G81" s="26">
        <v>75.36666666666666</v>
      </c>
      <c r="H81" s="26">
        <v>6.2833333333333341</v>
      </c>
      <c r="I81" s="26">
        <v>7.78</v>
      </c>
      <c r="J81" s="26">
        <v>2.1</v>
      </c>
      <c r="K81" s="27"/>
      <c r="L81" s="28">
        <v>6.3008333333333333</v>
      </c>
      <c r="M81" s="28">
        <v>0.15166666666666664</v>
      </c>
      <c r="N81" s="28">
        <v>1.4976330681333755E-2</v>
      </c>
      <c r="O81" s="23"/>
    </row>
    <row r="82" spans="1:15" x14ac:dyDescent="0.3">
      <c r="B82" s="30"/>
      <c r="C82" s="22">
        <v>38274</v>
      </c>
      <c r="D82" s="23">
        <v>288</v>
      </c>
      <c r="E82" s="24" t="s">
        <v>22</v>
      </c>
      <c r="F82" s="25">
        <v>12.69</v>
      </c>
      <c r="G82" s="26">
        <v>111.53333333333335</v>
      </c>
      <c r="H82" s="26">
        <v>9.5466666666666651</v>
      </c>
      <c r="I82" s="26">
        <v>7.37</v>
      </c>
      <c r="J82" s="26">
        <v>3.5666666666666664</v>
      </c>
      <c r="K82" s="27"/>
      <c r="L82" s="28">
        <v>2.246</v>
      </c>
      <c r="M82" s="28">
        <v>0.57366666666666666</v>
      </c>
      <c r="N82" s="28">
        <v>1.9082485414666828E-2</v>
      </c>
      <c r="O82" s="23"/>
    </row>
    <row r="83" spans="1:15" x14ac:dyDescent="0.3">
      <c r="B83" s="30"/>
      <c r="C83" s="22">
        <v>38274</v>
      </c>
      <c r="D83" s="23">
        <v>288</v>
      </c>
      <c r="E83" s="24" t="s">
        <v>21</v>
      </c>
      <c r="F83" s="25">
        <v>12.17</v>
      </c>
      <c r="G83" s="26">
        <v>119.96666666666665</v>
      </c>
      <c r="H83" s="26">
        <v>10.496666666666668</v>
      </c>
      <c r="I83" s="26">
        <v>7.59</v>
      </c>
      <c r="J83" s="26">
        <v>2.2999999999999998</v>
      </c>
      <c r="K83" s="27"/>
      <c r="L83" s="28">
        <v>2.553666666666667</v>
      </c>
      <c r="M83" s="28">
        <v>0.56733333333333336</v>
      </c>
      <c r="N83" s="28">
        <v>2.5664584937333545E-2</v>
      </c>
      <c r="O83" s="23"/>
    </row>
    <row r="84" spans="1:15" x14ac:dyDescent="0.3">
      <c r="B84" s="30"/>
      <c r="C84" s="22">
        <v>38289</v>
      </c>
      <c r="D84" s="23">
        <v>303</v>
      </c>
      <c r="E84" s="24" t="s">
        <v>22</v>
      </c>
      <c r="F84" s="25">
        <v>11.393333333333333</v>
      </c>
      <c r="G84" s="26">
        <v>101.13333333333333</v>
      </c>
      <c r="H84" s="26">
        <v>9.0266666666666655</v>
      </c>
      <c r="I84" s="26">
        <v>7.7966666666666669</v>
      </c>
      <c r="J84" s="26">
        <v>2.9666666666666668</v>
      </c>
      <c r="K84" s="27"/>
      <c r="L84" s="28">
        <v>2.0643333333333334</v>
      </c>
      <c r="M84" s="28">
        <v>0.37633333333333335</v>
      </c>
      <c r="N84" s="28">
        <v>1.2021054617333644E-2</v>
      </c>
      <c r="O84" s="23"/>
    </row>
    <row r="85" spans="1:15" x14ac:dyDescent="0.3">
      <c r="B85" s="30"/>
      <c r="C85" s="22">
        <v>38289</v>
      </c>
      <c r="D85" s="23">
        <v>303</v>
      </c>
      <c r="E85" s="24" t="s">
        <v>21</v>
      </c>
      <c r="F85" s="25">
        <v>8.9466666666666672</v>
      </c>
      <c r="G85" s="26">
        <v>92.2</v>
      </c>
      <c r="H85" s="26">
        <v>8.74</v>
      </c>
      <c r="I85" s="26">
        <v>7.6166666666666671</v>
      </c>
      <c r="J85" s="26">
        <v>0.9</v>
      </c>
      <c r="K85" s="27"/>
      <c r="L85" s="28">
        <v>3.1179999999999999</v>
      </c>
      <c r="M85" s="28">
        <v>0.38866666666666666</v>
      </c>
      <c r="N85" s="28">
        <v>3.8413176797333477E-2</v>
      </c>
      <c r="O85" s="23"/>
    </row>
    <row r="86" spans="1:15" x14ac:dyDescent="0.3">
      <c r="B86" s="30"/>
      <c r="C86" s="22">
        <v>38303</v>
      </c>
      <c r="D86" s="23">
        <v>317</v>
      </c>
      <c r="E86" s="24" t="s">
        <v>22</v>
      </c>
      <c r="F86" s="25">
        <v>4.8099999999999996</v>
      </c>
      <c r="G86" s="26">
        <v>65.8</v>
      </c>
      <c r="H86" s="26">
        <v>6.916666666666667</v>
      </c>
      <c r="I86" s="26">
        <v>8.0833333333333339</v>
      </c>
      <c r="J86" s="26">
        <v>1.1000000000000001</v>
      </c>
      <c r="K86" s="27"/>
      <c r="L86" s="28">
        <v>1.7006666666666668</v>
      </c>
      <c r="M86" s="28">
        <v>0.22500000000000001</v>
      </c>
      <c r="N86" s="28">
        <v>2.4470065517333651E-2</v>
      </c>
      <c r="O86" s="23"/>
    </row>
    <row r="87" spans="1:15" x14ac:dyDescent="0.3">
      <c r="B87" s="30"/>
      <c r="C87" s="22">
        <v>38303</v>
      </c>
      <c r="D87" s="23">
        <v>317</v>
      </c>
      <c r="E87" s="24" t="s">
        <v>21</v>
      </c>
      <c r="F87" s="25">
        <v>4.2433333333333332</v>
      </c>
      <c r="G87" s="26">
        <v>70.133333333333326</v>
      </c>
      <c r="H87" s="26">
        <v>7.8033333333333337</v>
      </c>
      <c r="I87" s="26">
        <v>7.9733333333333327</v>
      </c>
      <c r="J87" s="26">
        <v>1.8333333333333333</v>
      </c>
      <c r="K87" s="27"/>
      <c r="L87" s="28">
        <v>1.8739999999999999</v>
      </c>
      <c r="M87" s="28">
        <v>0.16166666666666665</v>
      </c>
      <c r="N87" s="28">
        <v>3.5858807709333765E-2</v>
      </c>
      <c r="O87" s="23"/>
    </row>
    <row r="88" spans="1:15" x14ac:dyDescent="0.3">
      <c r="B88" s="30"/>
      <c r="C88" s="22">
        <v>38317</v>
      </c>
      <c r="D88" s="23">
        <v>331</v>
      </c>
      <c r="E88" s="24" t="s">
        <v>22</v>
      </c>
      <c r="F88" s="25">
        <v>6.1333333333333329</v>
      </c>
      <c r="G88" s="32">
        <v>62.266666666666659</v>
      </c>
      <c r="H88" s="32">
        <v>6.4466666666666663</v>
      </c>
      <c r="I88" s="26">
        <v>8.3566666666666674</v>
      </c>
      <c r="J88" s="26">
        <v>2.1</v>
      </c>
      <c r="K88" s="27"/>
      <c r="L88" s="28">
        <v>0.98166666666666669</v>
      </c>
      <c r="M88" s="28">
        <v>0.24399999999999999</v>
      </c>
      <c r="N88" s="28">
        <v>3.1696409282666788E-2</v>
      </c>
      <c r="O88" s="23"/>
    </row>
    <row r="89" spans="1:15" x14ac:dyDescent="0.3">
      <c r="B89" s="30"/>
      <c r="C89" s="22">
        <v>38317</v>
      </c>
      <c r="D89" s="23">
        <v>331</v>
      </c>
      <c r="E89" s="24" t="s">
        <v>21</v>
      </c>
      <c r="F89" s="25">
        <v>5.6066666666666665</v>
      </c>
      <c r="G89" s="32">
        <v>66.733333333333334</v>
      </c>
      <c r="H89" s="32">
        <v>7.0733333333333333</v>
      </c>
      <c r="I89" s="26">
        <v>8.2633333333333336</v>
      </c>
      <c r="J89" s="26">
        <v>1.5333333333333332</v>
      </c>
      <c r="K89" s="27"/>
      <c r="L89" s="28">
        <v>1.4684444444444444</v>
      </c>
      <c r="M89" s="28">
        <v>0.17633333333333334</v>
      </c>
      <c r="N89" s="28">
        <v>2.4452765784000356E-2</v>
      </c>
      <c r="O89" s="23"/>
    </row>
    <row r="90" spans="1:15" s="3" customFormat="1" x14ac:dyDescent="0.3">
      <c r="A90" s="3">
        <v>2005</v>
      </c>
      <c r="B90" s="51">
        <v>38362</v>
      </c>
      <c r="C90" s="51">
        <v>38362</v>
      </c>
      <c r="D90" s="52">
        <v>10</v>
      </c>
      <c r="E90" s="53" t="s">
        <v>22</v>
      </c>
      <c r="F90" s="54">
        <v>2.9166666666666665</v>
      </c>
      <c r="G90" s="55">
        <v>127.4</v>
      </c>
      <c r="H90" s="55">
        <v>13.923333333333332</v>
      </c>
      <c r="I90" s="55">
        <v>7.4766666666666666</v>
      </c>
      <c r="J90" s="55">
        <v>0.56666666666666665</v>
      </c>
      <c r="K90" s="56"/>
      <c r="L90" s="57">
        <v>1.0029629629629628</v>
      </c>
      <c r="M90" s="57">
        <v>0.21366666666666667</v>
      </c>
      <c r="N90" s="57">
        <v>3.0649505270666965E-2</v>
      </c>
      <c r="O90" s="58"/>
    </row>
    <row r="91" spans="1:15" x14ac:dyDescent="0.3">
      <c r="B91" s="30"/>
      <c r="C91" s="22">
        <v>38362</v>
      </c>
      <c r="D91" s="23">
        <v>10</v>
      </c>
      <c r="E91" s="24" t="s">
        <v>21</v>
      </c>
      <c r="F91" s="25">
        <v>2.4333333333333336</v>
      </c>
      <c r="G91" s="26">
        <v>132.06666666666669</v>
      </c>
      <c r="H91" s="26">
        <v>14.78</v>
      </c>
      <c r="I91" s="26">
        <v>7.82</v>
      </c>
      <c r="J91" s="26">
        <v>0.76666666666666661</v>
      </c>
      <c r="K91" s="27"/>
      <c r="L91" s="28">
        <v>1.2740740740740741</v>
      </c>
      <c r="M91" s="28">
        <v>0.18033333333333335</v>
      </c>
      <c r="N91" s="28">
        <v>3.3634784201333229E-2</v>
      </c>
      <c r="O91" s="23"/>
    </row>
    <row r="92" spans="1:15" x14ac:dyDescent="0.3">
      <c r="B92" s="30"/>
      <c r="C92" s="22">
        <v>38386</v>
      </c>
      <c r="D92" s="23">
        <v>34</v>
      </c>
      <c r="E92" s="24" t="s">
        <v>22</v>
      </c>
      <c r="F92" s="25"/>
      <c r="G92" s="26"/>
      <c r="H92" s="26"/>
      <c r="I92" s="26"/>
      <c r="J92" s="26"/>
      <c r="K92" s="27"/>
      <c r="L92" s="28"/>
      <c r="M92" s="28"/>
      <c r="N92" s="28"/>
      <c r="O92" s="29"/>
    </row>
    <row r="93" spans="1:15" x14ac:dyDescent="0.3">
      <c r="B93" s="30"/>
      <c r="C93" s="22">
        <v>38386</v>
      </c>
      <c r="D93" s="23">
        <v>34</v>
      </c>
      <c r="E93" s="24" t="s">
        <v>21</v>
      </c>
      <c r="F93" s="25">
        <v>2.8233333333333337</v>
      </c>
      <c r="G93" s="26">
        <v>37.1</v>
      </c>
      <c r="H93" s="26">
        <v>4.04</v>
      </c>
      <c r="I93" s="26">
        <v>6.916666666666667</v>
      </c>
      <c r="J93" s="26">
        <v>0.66666666666666663</v>
      </c>
      <c r="K93" s="27"/>
      <c r="L93" s="28">
        <v>0.98262962962962974</v>
      </c>
      <c r="M93" s="28">
        <v>0.13866666666666669</v>
      </c>
      <c r="N93" s="28">
        <v>1.2510614033333719E-2</v>
      </c>
      <c r="O93" s="29"/>
    </row>
    <row r="94" spans="1:15" x14ac:dyDescent="0.3">
      <c r="B94" s="30"/>
      <c r="C94" s="22">
        <v>38402</v>
      </c>
      <c r="D94" s="23">
        <v>50</v>
      </c>
      <c r="E94" s="24" t="s">
        <v>22</v>
      </c>
      <c r="F94" s="25">
        <v>3.7233333333333332</v>
      </c>
      <c r="G94" s="26">
        <v>114.03333333333332</v>
      </c>
      <c r="H94" s="26">
        <v>12.436666666666667</v>
      </c>
      <c r="I94" s="26">
        <v>6.04</v>
      </c>
      <c r="J94" s="26">
        <v>0.6333333333333333</v>
      </c>
      <c r="K94" s="27"/>
      <c r="L94" s="28">
        <v>0.57099999999999995</v>
      </c>
      <c r="M94" s="28">
        <v>1.1166666666666665</v>
      </c>
      <c r="N94" s="28">
        <v>1.2582777176000169E-2</v>
      </c>
      <c r="O94" s="29"/>
    </row>
    <row r="95" spans="1:15" x14ac:dyDescent="0.3">
      <c r="B95" s="30"/>
      <c r="C95" s="22">
        <v>38402</v>
      </c>
      <c r="D95" s="23">
        <v>50</v>
      </c>
      <c r="E95" s="24" t="s">
        <v>21</v>
      </c>
      <c r="F95" s="25">
        <v>2.65</v>
      </c>
      <c r="G95" s="26">
        <v>118.6</v>
      </c>
      <c r="H95" s="26">
        <v>13.196666666666667</v>
      </c>
      <c r="I95" s="26">
        <v>7.2233333333333327</v>
      </c>
      <c r="J95" s="26">
        <v>0.46666666666666662</v>
      </c>
      <c r="K95" s="27"/>
      <c r="L95" s="28">
        <v>0.7867777777777778</v>
      </c>
      <c r="M95" s="28">
        <v>0.91400000000000003</v>
      </c>
      <c r="N95" s="28">
        <v>1.5136376034666856E-2</v>
      </c>
      <c r="O95" s="29"/>
    </row>
    <row r="96" spans="1:15" x14ac:dyDescent="0.3">
      <c r="B96" s="30"/>
      <c r="C96" s="22">
        <v>38416</v>
      </c>
      <c r="D96" s="23">
        <v>64</v>
      </c>
      <c r="E96" s="24" t="s">
        <v>22</v>
      </c>
      <c r="F96" s="25">
        <v>4.1833333333333327</v>
      </c>
      <c r="G96" s="26">
        <v>109.93333333333334</v>
      </c>
      <c r="H96" s="26">
        <v>11.996666666666668</v>
      </c>
      <c r="I96" s="26">
        <v>7.5266666666666673</v>
      </c>
      <c r="J96" s="26">
        <v>0.46666666666666662</v>
      </c>
      <c r="K96" s="27"/>
      <c r="L96" s="28">
        <v>1.6526666666666667</v>
      </c>
      <c r="M96" s="28">
        <v>0.29733333333333328</v>
      </c>
      <c r="N96" s="28">
        <v>3.5561003232000357E-2</v>
      </c>
      <c r="O96" s="29"/>
    </row>
    <row r="97" spans="2:15" x14ac:dyDescent="0.3">
      <c r="B97" s="30"/>
      <c r="C97" s="22">
        <v>38416</v>
      </c>
      <c r="D97" s="23">
        <v>64</v>
      </c>
      <c r="E97" s="24" t="s">
        <v>21</v>
      </c>
      <c r="F97" s="25">
        <v>3.8066666666666666</v>
      </c>
      <c r="G97" s="26">
        <v>111.03333333333335</v>
      </c>
      <c r="H97" s="26">
        <v>11.833333333333334</v>
      </c>
      <c r="I97" s="26">
        <v>7.65</v>
      </c>
      <c r="J97" s="26">
        <v>0.5</v>
      </c>
      <c r="K97" s="27"/>
      <c r="L97" s="28">
        <v>1.8207777777777778</v>
      </c>
      <c r="M97" s="28">
        <v>0.32233333333333336</v>
      </c>
      <c r="N97" s="28">
        <v>3.8473540044000283E-2</v>
      </c>
      <c r="O97" s="29"/>
    </row>
    <row r="98" spans="2:15" x14ac:dyDescent="0.3">
      <c r="B98" s="30"/>
      <c r="C98" s="22">
        <v>38437</v>
      </c>
      <c r="D98" s="23">
        <v>85</v>
      </c>
      <c r="E98" s="24" t="s">
        <v>22</v>
      </c>
      <c r="F98" s="25">
        <v>7.0966666666666667</v>
      </c>
      <c r="G98" s="26">
        <v>96.033333333333346</v>
      </c>
      <c r="H98" s="26">
        <v>9.7366666666666664</v>
      </c>
      <c r="I98" s="26">
        <v>7.86</v>
      </c>
      <c r="J98" s="26">
        <v>1.2333333333333332</v>
      </c>
      <c r="K98" s="27"/>
      <c r="L98" s="28">
        <v>2.9129999999999998</v>
      </c>
      <c r="M98" s="28">
        <v>0.34366666666666673</v>
      </c>
      <c r="N98" s="28">
        <v>2.6906917255999901E-2</v>
      </c>
      <c r="O98" s="29"/>
    </row>
    <row r="99" spans="2:15" x14ac:dyDescent="0.3">
      <c r="B99" s="30"/>
      <c r="C99" s="22">
        <v>38437</v>
      </c>
      <c r="D99" s="23">
        <v>85</v>
      </c>
      <c r="E99" s="24" t="s">
        <v>21</v>
      </c>
      <c r="F99" s="25">
        <v>8.2200000000000006</v>
      </c>
      <c r="G99" s="26">
        <v>104.13333333333333</v>
      </c>
      <c r="H99" s="26">
        <v>10.086666666666666</v>
      </c>
      <c r="I99" s="26">
        <v>7.82</v>
      </c>
      <c r="J99" s="26">
        <v>1.2666666666666668</v>
      </c>
      <c r="K99" s="27"/>
      <c r="L99" s="28">
        <v>3.1036666666666664</v>
      </c>
      <c r="M99" s="28">
        <v>0.34766666666666662</v>
      </c>
      <c r="N99" s="28">
        <v>2.7840893564000328E-2</v>
      </c>
      <c r="O99" s="29"/>
    </row>
    <row r="100" spans="2:15" x14ac:dyDescent="0.3">
      <c r="B100" s="30"/>
      <c r="C100" s="22">
        <v>38453</v>
      </c>
      <c r="D100" s="23">
        <v>101</v>
      </c>
      <c r="E100" s="24" t="s">
        <v>22</v>
      </c>
      <c r="F100" s="25">
        <v>14.233333333333334</v>
      </c>
      <c r="G100" s="26">
        <v>164.66666666666666</v>
      </c>
      <c r="H100" s="26">
        <v>13.323333333333332</v>
      </c>
      <c r="I100" s="26">
        <v>7.5566666666666658</v>
      </c>
      <c r="J100" s="26">
        <v>1.4666666666666668</v>
      </c>
      <c r="K100" s="27"/>
      <c r="L100" s="28">
        <v>3.3026666666666671</v>
      </c>
      <c r="M100" s="28">
        <v>0.78266666666666662</v>
      </c>
      <c r="N100" s="28">
        <v>1.6262366125333601E-2</v>
      </c>
      <c r="O100" s="29"/>
    </row>
    <row r="101" spans="2:15" x14ac:dyDescent="0.3">
      <c r="B101" s="30"/>
      <c r="C101" s="22">
        <v>38453</v>
      </c>
      <c r="D101" s="23">
        <v>101</v>
      </c>
      <c r="E101" s="24" t="s">
        <v>21</v>
      </c>
      <c r="F101" s="25">
        <v>13.346666666666666</v>
      </c>
      <c r="G101" s="26">
        <v>141.19999999999999</v>
      </c>
      <c r="H101" s="26">
        <v>12.166666666666666</v>
      </c>
      <c r="I101" s="26">
        <v>7.7033333333333331</v>
      </c>
      <c r="J101" s="26">
        <v>0.8</v>
      </c>
      <c r="K101" s="27"/>
      <c r="L101" s="28">
        <v>4.0996666666666668</v>
      </c>
      <c r="M101" s="28">
        <v>0.64366666666666672</v>
      </c>
      <c r="N101" s="28">
        <v>2.2383496649333715E-2</v>
      </c>
      <c r="O101" s="29"/>
    </row>
    <row r="102" spans="2:15" x14ac:dyDescent="0.3">
      <c r="B102" s="30"/>
      <c r="C102" s="22">
        <v>38466</v>
      </c>
      <c r="D102" s="23">
        <v>115</v>
      </c>
      <c r="E102" s="24" t="s">
        <v>22</v>
      </c>
      <c r="F102" s="25">
        <v>14.943333333333333</v>
      </c>
      <c r="G102" s="26">
        <v>129.6</v>
      </c>
      <c r="H102" s="26">
        <v>11.773333333333332</v>
      </c>
      <c r="I102" s="26"/>
      <c r="J102" s="26">
        <v>5.3666666666666671</v>
      </c>
      <c r="K102" s="27"/>
      <c r="L102" s="28">
        <v>0.42599999999999999</v>
      </c>
      <c r="M102" s="28">
        <v>0.74733333333333296</v>
      </c>
      <c r="N102" s="28">
        <v>3.7320847293333341E-2</v>
      </c>
      <c r="O102" s="29"/>
    </row>
    <row r="103" spans="2:15" x14ac:dyDescent="0.3">
      <c r="B103" s="30"/>
      <c r="C103" s="22">
        <v>38466</v>
      </c>
      <c r="D103" s="23">
        <v>115</v>
      </c>
      <c r="E103" s="24" t="s">
        <v>21</v>
      </c>
      <c r="F103" s="25">
        <v>15.353333333333333</v>
      </c>
      <c r="G103" s="26">
        <v>151.80000000000001</v>
      </c>
      <c r="H103" s="26">
        <v>13.773333333333333</v>
      </c>
      <c r="I103" s="26"/>
      <c r="J103" s="26">
        <v>4.1333333333333329</v>
      </c>
      <c r="K103" s="27"/>
      <c r="L103" s="28">
        <v>0.48900000000000005</v>
      </c>
      <c r="M103" s="28">
        <v>0.77600000000000002</v>
      </c>
      <c r="N103" s="28">
        <v>2.9741254492000248E-2</v>
      </c>
      <c r="O103" s="29"/>
    </row>
    <row r="104" spans="2:15" x14ac:dyDescent="0.3">
      <c r="B104" s="30"/>
      <c r="C104" s="33">
        <v>38488</v>
      </c>
      <c r="D104" s="23">
        <v>136</v>
      </c>
      <c r="E104" s="24" t="s">
        <v>22</v>
      </c>
      <c r="F104" s="25">
        <v>19.58666666666667</v>
      </c>
      <c r="G104" s="26">
        <v>159.43333333333331</v>
      </c>
      <c r="H104" s="26">
        <v>11.65</v>
      </c>
      <c r="I104" s="26">
        <v>7.5933333333333337</v>
      </c>
      <c r="J104" s="26">
        <v>1.5666666666666667</v>
      </c>
      <c r="K104" s="27"/>
      <c r="L104" s="28">
        <v>2.6966666666666668</v>
      </c>
      <c r="M104" s="28">
        <v>0.28166666666666668</v>
      </c>
      <c r="N104" s="28">
        <v>3.0771466000000254E-2</v>
      </c>
      <c r="O104" s="29"/>
    </row>
    <row r="105" spans="2:15" x14ac:dyDescent="0.3">
      <c r="B105" s="30"/>
      <c r="C105" s="33">
        <v>38488</v>
      </c>
      <c r="D105" s="23">
        <v>136</v>
      </c>
      <c r="E105" s="24" t="s">
        <v>21</v>
      </c>
      <c r="F105" s="25">
        <v>14.17</v>
      </c>
      <c r="G105" s="26">
        <v>129.5</v>
      </c>
      <c r="H105" s="26">
        <v>11</v>
      </c>
      <c r="I105" s="26">
        <v>7.6933333333333342</v>
      </c>
      <c r="J105" s="26">
        <v>2.4333333333333331</v>
      </c>
      <c r="K105" s="27"/>
      <c r="L105" s="28">
        <v>20.946666666666701</v>
      </c>
      <c r="M105" s="28">
        <v>0.27633333333333338</v>
      </c>
      <c r="N105" s="28">
        <v>2.6513987500000679E-2</v>
      </c>
      <c r="O105" s="29"/>
    </row>
    <row r="106" spans="2:15" x14ac:dyDescent="0.3">
      <c r="B106" s="30"/>
      <c r="C106" s="33">
        <v>38519</v>
      </c>
      <c r="D106" s="23">
        <v>167</v>
      </c>
      <c r="E106" s="24" t="s">
        <v>22</v>
      </c>
      <c r="F106" s="25">
        <v>18.97</v>
      </c>
      <c r="G106" s="26">
        <v>149.26666666666665</v>
      </c>
      <c r="H106" s="26">
        <v>12.076666666666666</v>
      </c>
      <c r="I106" s="26">
        <v>7.6266666666666678</v>
      </c>
      <c r="J106" s="26">
        <v>4.2333333333333334</v>
      </c>
      <c r="K106" s="27"/>
      <c r="L106" s="28">
        <v>0.97633333333333328</v>
      </c>
      <c r="M106" s="28">
        <v>0.43233333333333329</v>
      </c>
      <c r="N106" s="28">
        <v>3.5188917263999871E-2</v>
      </c>
      <c r="O106" s="29"/>
    </row>
    <row r="107" spans="2:15" x14ac:dyDescent="0.3">
      <c r="B107" s="30"/>
      <c r="C107" s="33">
        <v>38519</v>
      </c>
      <c r="D107" s="23">
        <v>167</v>
      </c>
      <c r="E107" s="24" t="s">
        <v>21</v>
      </c>
      <c r="F107" s="25">
        <v>16.576666666666664</v>
      </c>
      <c r="G107" s="26">
        <v>132.1</v>
      </c>
      <c r="H107" s="26">
        <v>11.366666666666667</v>
      </c>
      <c r="I107" s="26">
        <v>7.6766666666666667</v>
      </c>
      <c r="J107" s="26">
        <v>5.6333333333333329</v>
      </c>
      <c r="K107" s="27"/>
      <c r="L107" s="28">
        <v>3.102233333333333</v>
      </c>
      <c r="M107" s="28">
        <v>0.45166666666666666</v>
      </c>
      <c r="N107" s="28">
        <v>4.9572864000000209E-2</v>
      </c>
      <c r="O107" s="29"/>
    </row>
    <row r="108" spans="2:15" x14ac:dyDescent="0.3">
      <c r="B108" s="30"/>
      <c r="C108" s="33">
        <v>38540</v>
      </c>
      <c r="D108" s="23">
        <v>188</v>
      </c>
      <c r="E108" s="24" t="s">
        <v>21</v>
      </c>
      <c r="F108" s="25">
        <v>18.34</v>
      </c>
      <c r="G108" s="26">
        <v>103.3</v>
      </c>
      <c r="H108" s="26">
        <v>8.1033333333333335</v>
      </c>
      <c r="I108" s="26">
        <v>7.5966666666666667</v>
      </c>
      <c r="J108" s="26">
        <v>7.9</v>
      </c>
      <c r="K108" s="27"/>
      <c r="L108" s="28">
        <v>1.133</v>
      </c>
      <c r="M108" s="28">
        <v>0.46933333333333332</v>
      </c>
      <c r="N108" s="28">
        <v>5.0628509376000205E-2</v>
      </c>
      <c r="O108" s="29"/>
    </row>
    <row r="109" spans="2:15" x14ac:dyDescent="0.3">
      <c r="B109" s="30"/>
      <c r="C109" s="33">
        <v>38553</v>
      </c>
      <c r="D109" s="23">
        <v>201</v>
      </c>
      <c r="E109" s="24" t="s">
        <v>21</v>
      </c>
      <c r="F109" s="25">
        <v>20.516666666666666</v>
      </c>
      <c r="G109" s="26">
        <v>106.53333333333335</v>
      </c>
      <c r="H109" s="26">
        <v>7.6766666666666667</v>
      </c>
      <c r="I109" s="26">
        <v>7.76</v>
      </c>
      <c r="J109" s="26">
        <v>1.9333333333333333</v>
      </c>
      <c r="K109" s="27"/>
      <c r="L109" s="28">
        <v>0.14833333333333332</v>
      </c>
      <c r="M109" s="28">
        <v>0.42099999999999999</v>
      </c>
      <c r="N109" s="28">
        <v>5.2479152044000194E-2</v>
      </c>
      <c r="O109" s="29"/>
    </row>
    <row r="110" spans="2:15" x14ac:dyDescent="0.3">
      <c r="B110" s="30"/>
      <c r="C110" s="33">
        <v>38568</v>
      </c>
      <c r="D110" s="23">
        <v>216</v>
      </c>
      <c r="E110" s="24" t="s">
        <v>21</v>
      </c>
      <c r="F110" s="25">
        <v>21.516666666666666</v>
      </c>
      <c r="G110" s="26">
        <v>97.866666666666674</v>
      </c>
      <c r="H110" s="26">
        <v>6.77</v>
      </c>
      <c r="I110" s="26">
        <v>8.07</v>
      </c>
      <c r="J110" s="26">
        <v>5.6</v>
      </c>
      <c r="K110" s="27"/>
      <c r="L110" s="28">
        <v>4.519333333333333</v>
      </c>
      <c r="M110" s="28">
        <v>0.25133333333333335</v>
      </c>
      <c r="N110" s="28">
        <v>3.7359461776000087E-2</v>
      </c>
      <c r="O110" s="29"/>
    </row>
    <row r="111" spans="2:15" x14ac:dyDescent="0.3">
      <c r="B111" s="30"/>
      <c r="C111" s="22">
        <v>38582</v>
      </c>
      <c r="D111" s="23">
        <v>230</v>
      </c>
      <c r="E111" s="24" t="s">
        <v>21</v>
      </c>
      <c r="F111" s="25">
        <v>19.22</v>
      </c>
      <c r="G111" s="26">
        <v>94.9</v>
      </c>
      <c r="H111" s="26">
        <v>7</v>
      </c>
      <c r="I111" s="26">
        <v>8.2200000000000006</v>
      </c>
      <c r="J111" s="26">
        <v>2.5</v>
      </c>
      <c r="K111" s="27"/>
      <c r="L111" s="28">
        <v>10.32</v>
      </c>
      <c r="M111" s="28">
        <v>9.8000000000000004E-2</v>
      </c>
      <c r="N111" s="28">
        <v>3.2164219500000139E-2</v>
      </c>
      <c r="O111" s="29"/>
    </row>
    <row r="112" spans="2:15" x14ac:dyDescent="0.3">
      <c r="B112" s="30"/>
      <c r="C112" s="22">
        <v>38596</v>
      </c>
      <c r="D112" s="23">
        <v>244</v>
      </c>
      <c r="E112" s="24" t="s">
        <v>21</v>
      </c>
      <c r="F112" s="25">
        <v>20.71</v>
      </c>
      <c r="G112" s="26">
        <v>126.4</v>
      </c>
      <c r="H112" s="26">
        <v>9.4</v>
      </c>
      <c r="I112" s="26">
        <v>7.98</v>
      </c>
      <c r="J112" s="26">
        <v>6.8</v>
      </c>
      <c r="K112" s="27"/>
      <c r="L112" s="28">
        <v>4.0380000000000003</v>
      </c>
      <c r="M112" s="28">
        <v>0.21</v>
      </c>
      <c r="N112" s="28">
        <v>4.5616609500000176E-2</v>
      </c>
      <c r="O112" s="29"/>
    </row>
    <row r="113" spans="1:15" x14ac:dyDescent="0.3">
      <c r="B113" s="30"/>
      <c r="C113" s="22">
        <v>38611</v>
      </c>
      <c r="D113" s="23">
        <v>259</v>
      </c>
      <c r="E113" s="24" t="s">
        <v>21</v>
      </c>
      <c r="F113" s="25">
        <v>19.29</v>
      </c>
      <c r="G113" s="26">
        <v>105.5</v>
      </c>
      <c r="H113" s="26">
        <v>7.68</v>
      </c>
      <c r="I113" s="26">
        <v>8.16</v>
      </c>
      <c r="J113" s="26">
        <v>2</v>
      </c>
      <c r="K113" s="27"/>
      <c r="L113" s="28">
        <v>4.798</v>
      </c>
      <c r="M113" s="28">
        <v>0.11</v>
      </c>
      <c r="N113" s="28">
        <v>4.0845479532000468E-2</v>
      </c>
      <c r="O113" s="29"/>
    </row>
    <row r="114" spans="1:15" x14ac:dyDescent="0.3">
      <c r="B114" s="30"/>
      <c r="C114" s="22">
        <v>38625</v>
      </c>
      <c r="D114" s="23">
        <v>273</v>
      </c>
      <c r="E114" s="24" t="s">
        <v>21</v>
      </c>
      <c r="F114" s="25">
        <v>12.19</v>
      </c>
      <c r="G114" s="26">
        <v>112</v>
      </c>
      <c r="H114" s="26">
        <v>9.91</v>
      </c>
      <c r="I114" s="26">
        <v>7.51</v>
      </c>
      <c r="J114" s="26">
        <v>2.9</v>
      </c>
      <c r="K114" s="27"/>
      <c r="L114" s="28">
        <v>4.0090000000000003</v>
      </c>
      <c r="M114" s="28">
        <v>0.49199999999999999</v>
      </c>
      <c r="N114" s="28">
        <v>3.7898798784000029E-2</v>
      </c>
      <c r="O114" s="29"/>
    </row>
    <row r="115" spans="1:15" x14ac:dyDescent="0.3">
      <c r="B115" s="30"/>
      <c r="C115" s="22">
        <v>38639</v>
      </c>
      <c r="D115" s="23">
        <v>287</v>
      </c>
      <c r="E115" s="24" t="s">
        <v>21</v>
      </c>
      <c r="F115" s="25">
        <v>14.07</v>
      </c>
      <c r="G115" s="26">
        <v>122.2</v>
      </c>
      <c r="H115" s="26">
        <v>11.16</v>
      </c>
      <c r="I115" s="26">
        <v>7.27</v>
      </c>
      <c r="J115" s="26">
        <v>5.4</v>
      </c>
      <c r="K115" s="27"/>
      <c r="L115" s="28">
        <v>2.347</v>
      </c>
      <c r="M115" s="28">
        <v>0.32700000000000001</v>
      </c>
      <c r="N115" s="28">
        <v>3.2718025692000718E-2</v>
      </c>
    </row>
    <row r="116" spans="1:15" x14ac:dyDescent="0.3">
      <c r="B116" s="30"/>
      <c r="C116" s="22">
        <v>38651</v>
      </c>
      <c r="D116" s="23">
        <v>299</v>
      </c>
      <c r="E116" s="24" t="s">
        <v>21</v>
      </c>
      <c r="F116" s="25">
        <v>10.176666666666668</v>
      </c>
      <c r="G116" s="26">
        <v>124.13333333333333</v>
      </c>
      <c r="H116" s="26">
        <v>12.876666666666667</v>
      </c>
      <c r="I116" s="26">
        <v>7.003333333333333</v>
      </c>
      <c r="J116" s="26">
        <v>3.2333333333333329</v>
      </c>
      <c r="K116" s="27"/>
      <c r="L116" s="28">
        <v>3.8223333333333329</v>
      </c>
      <c r="M116" s="28">
        <v>0.47166666666666668</v>
      </c>
      <c r="N116" s="28">
        <v>2.1818419116000218E-2</v>
      </c>
    </row>
    <row r="117" spans="1:15" x14ac:dyDescent="0.3">
      <c r="B117" s="30"/>
      <c r="C117" s="22">
        <v>38665</v>
      </c>
      <c r="D117" s="23">
        <v>313</v>
      </c>
      <c r="E117" s="24" t="s">
        <v>21</v>
      </c>
      <c r="F117" s="25">
        <v>8.6</v>
      </c>
      <c r="G117" s="26">
        <v>125.63333333333333</v>
      </c>
      <c r="H117" s="26">
        <v>11.85</v>
      </c>
      <c r="I117" s="26">
        <v>7.32</v>
      </c>
      <c r="J117" s="26">
        <v>1.7333333333333334</v>
      </c>
      <c r="K117" s="27"/>
      <c r="L117" s="28">
        <v>12.63</v>
      </c>
      <c r="M117" s="28">
        <v>0.35366666666666663</v>
      </c>
      <c r="N117" s="28">
        <v>2.8800306348000324E-2</v>
      </c>
    </row>
    <row r="118" spans="1:15" x14ac:dyDescent="0.3">
      <c r="B118" s="30"/>
      <c r="C118" s="22">
        <v>38687</v>
      </c>
      <c r="D118" s="23">
        <v>335</v>
      </c>
      <c r="E118" s="24" t="s">
        <v>21</v>
      </c>
      <c r="F118" s="25">
        <v>8.31</v>
      </c>
      <c r="G118" s="26">
        <v>119</v>
      </c>
      <c r="H118" s="26">
        <v>12.19</v>
      </c>
      <c r="I118" s="26">
        <v>7.07</v>
      </c>
      <c r="J118" s="26">
        <v>1.9</v>
      </c>
      <c r="K118" s="27"/>
      <c r="L118" s="28">
        <v>2.371</v>
      </c>
      <c r="M118" s="28">
        <v>0.56599999999999995</v>
      </c>
      <c r="N118" s="28">
        <v>2.7089127132000162E-2</v>
      </c>
    </row>
    <row r="119" spans="1:15" s="3" customFormat="1" x14ac:dyDescent="0.3">
      <c r="A119" s="3">
        <v>2006</v>
      </c>
      <c r="B119" s="51">
        <v>38799</v>
      </c>
      <c r="C119" s="51">
        <v>38799</v>
      </c>
      <c r="D119" s="52">
        <v>82</v>
      </c>
      <c r="E119" s="53" t="s">
        <v>21</v>
      </c>
      <c r="F119" s="54">
        <v>7.18</v>
      </c>
      <c r="G119" s="55">
        <v>121.3</v>
      </c>
      <c r="H119" s="55">
        <v>12.26</v>
      </c>
      <c r="I119" s="55">
        <v>7.78</v>
      </c>
      <c r="J119" s="55">
        <v>1.4</v>
      </c>
      <c r="K119" s="56"/>
      <c r="L119" s="57">
        <v>1.089</v>
      </c>
      <c r="M119" s="57">
        <v>0.85299999999999998</v>
      </c>
      <c r="N119" s="57">
        <v>2.0010159708000193E-2</v>
      </c>
    </row>
    <row r="120" spans="1:15" x14ac:dyDescent="0.3">
      <c r="B120" s="30"/>
      <c r="C120" s="22">
        <v>38812</v>
      </c>
      <c r="D120" s="23">
        <v>95</v>
      </c>
      <c r="E120" s="24" t="s">
        <v>21</v>
      </c>
      <c r="F120" s="25">
        <v>11.03</v>
      </c>
      <c r="G120" s="26">
        <v>128.19999999999999</v>
      </c>
      <c r="H120" s="26">
        <v>11.9</v>
      </c>
      <c r="I120" s="26">
        <v>7.84</v>
      </c>
      <c r="J120" s="26">
        <v>5</v>
      </c>
      <c r="K120" s="27"/>
      <c r="L120" s="28">
        <v>4.3579999999999997</v>
      </c>
      <c r="M120" s="28">
        <v>0.318</v>
      </c>
      <c r="N120" s="28">
        <v>0.10264484834799992</v>
      </c>
    </row>
    <row r="121" spans="1:15" x14ac:dyDescent="0.3">
      <c r="B121" s="30"/>
      <c r="C121" s="22">
        <v>38826</v>
      </c>
      <c r="D121" s="23">
        <v>109</v>
      </c>
      <c r="E121" s="24" t="s">
        <v>21</v>
      </c>
      <c r="F121" s="25">
        <v>17.016666666666666</v>
      </c>
      <c r="G121" s="26">
        <v>140.86666666666665</v>
      </c>
      <c r="H121" s="26">
        <v>11.42</v>
      </c>
      <c r="I121" s="26">
        <v>7.996666666666667</v>
      </c>
      <c r="J121" s="26">
        <v>7.666666666666667</v>
      </c>
      <c r="K121" s="27"/>
      <c r="L121" s="28">
        <v>2.3540000000000001</v>
      </c>
      <c r="M121" s="28">
        <v>0.20233333333333334</v>
      </c>
      <c r="N121" s="28">
        <v>1.9072421360000435E-2</v>
      </c>
    </row>
    <row r="122" spans="1:15" x14ac:dyDescent="0.3">
      <c r="B122" s="30"/>
      <c r="C122" s="22">
        <v>38841</v>
      </c>
      <c r="D122" s="23">
        <v>124</v>
      </c>
      <c r="E122" s="24" t="s">
        <v>21</v>
      </c>
      <c r="F122" s="25">
        <v>13.83</v>
      </c>
      <c r="G122" s="26">
        <v>137.19999999999999</v>
      </c>
      <c r="H122" s="26">
        <v>12.33</v>
      </c>
      <c r="I122" s="26">
        <v>7.94</v>
      </c>
      <c r="J122" s="26">
        <v>2.5666666666666664</v>
      </c>
      <c r="K122" s="27"/>
      <c r="L122" s="28">
        <v>2.9179999999999997</v>
      </c>
      <c r="M122" s="28">
        <v>0.25800000000000001</v>
      </c>
      <c r="N122" s="28">
        <v>3.021090508800019E-2</v>
      </c>
    </row>
    <row r="123" spans="1:15" x14ac:dyDescent="0.3">
      <c r="B123" s="30"/>
      <c r="C123" s="22">
        <v>38854</v>
      </c>
      <c r="D123" s="23">
        <v>137</v>
      </c>
      <c r="E123" s="24" t="s">
        <v>21</v>
      </c>
      <c r="F123" s="25">
        <v>13.613333333333332</v>
      </c>
      <c r="G123" s="26">
        <v>107.83333333333333</v>
      </c>
      <c r="H123" s="26">
        <v>10.09</v>
      </c>
      <c r="I123" s="26">
        <v>7.6966666666666663</v>
      </c>
      <c r="J123" s="26">
        <v>3.7</v>
      </c>
      <c r="K123" s="27"/>
      <c r="L123" s="28">
        <v>1.6696666666666669</v>
      </c>
      <c r="M123" s="28">
        <v>0.29833333333333334</v>
      </c>
      <c r="N123" s="28">
        <v>2.4188027051999891E-2</v>
      </c>
    </row>
    <row r="124" spans="1:15" x14ac:dyDescent="0.3">
      <c r="B124" s="30"/>
      <c r="C124" s="22">
        <v>38868</v>
      </c>
      <c r="D124" s="23">
        <v>151</v>
      </c>
      <c r="E124" s="24" t="s">
        <v>21</v>
      </c>
      <c r="F124" s="25">
        <v>15.976666666666667</v>
      </c>
      <c r="G124" s="26">
        <v>106.5</v>
      </c>
      <c r="H124" s="26">
        <v>8.6633333333333322</v>
      </c>
      <c r="I124" s="26">
        <v>7.9233333333333329</v>
      </c>
      <c r="J124" s="26">
        <v>4.0333333333333332</v>
      </c>
      <c r="K124" s="27"/>
      <c r="L124" s="28">
        <v>1.3879999999999999</v>
      </c>
      <c r="M124" s="28">
        <v>1.2793333333333334</v>
      </c>
      <c r="N124" s="28">
        <v>3.0771466000000254E-2</v>
      </c>
    </row>
    <row r="125" spans="1:15" x14ac:dyDescent="0.3">
      <c r="B125" s="30"/>
      <c r="C125" s="22">
        <v>38882</v>
      </c>
      <c r="D125" s="23">
        <v>165</v>
      </c>
      <c r="E125" s="24" t="s">
        <v>21</v>
      </c>
      <c r="F125" s="25">
        <v>16.27333333333333</v>
      </c>
      <c r="G125" s="26">
        <v>102.1</v>
      </c>
      <c r="H125" s="26">
        <v>8.24</v>
      </c>
      <c r="I125" s="26">
        <v>7.7</v>
      </c>
      <c r="J125" s="26">
        <v>1.3666666666666665</v>
      </c>
      <c r="K125" s="27"/>
      <c r="L125" s="28">
        <v>1.7636666666666667</v>
      </c>
      <c r="M125" s="28">
        <v>0.42666666666666669</v>
      </c>
      <c r="N125" s="28">
        <v>2.8800306348000324E-2</v>
      </c>
    </row>
    <row r="126" spans="1:15" x14ac:dyDescent="0.3">
      <c r="B126" s="30"/>
      <c r="C126" s="22">
        <v>38895</v>
      </c>
      <c r="D126" s="23">
        <v>178</v>
      </c>
      <c r="E126" s="24" t="s">
        <v>21</v>
      </c>
      <c r="F126" s="25">
        <v>19.373333333333335</v>
      </c>
      <c r="G126" s="26">
        <v>69.466666666666654</v>
      </c>
      <c r="H126" s="26">
        <v>5.586666666666666</v>
      </c>
      <c r="I126" s="26">
        <v>7.8633333333333333</v>
      </c>
      <c r="J126" s="26">
        <v>3.3</v>
      </c>
      <c r="K126" s="27"/>
      <c r="L126" s="28">
        <v>0.99433333333333318</v>
      </c>
      <c r="M126" s="28">
        <v>0.30266666666666664</v>
      </c>
      <c r="N126" s="28">
        <v>3.7629283500000214E-2</v>
      </c>
    </row>
    <row r="127" spans="1:15" x14ac:dyDescent="0.3">
      <c r="B127" s="30"/>
      <c r="C127" s="22">
        <v>38912</v>
      </c>
      <c r="D127" s="23">
        <v>195</v>
      </c>
      <c r="E127" s="24" t="s">
        <v>21</v>
      </c>
      <c r="F127" s="25">
        <v>20.260000000000002</v>
      </c>
      <c r="G127" s="26">
        <v>107.8</v>
      </c>
      <c r="H127" s="26">
        <v>8.1966666666666672</v>
      </c>
      <c r="I127" s="26">
        <v>7.8066666666666658</v>
      </c>
      <c r="J127" s="26">
        <v>4.2333333333333334</v>
      </c>
      <c r="K127" s="27"/>
      <c r="L127" s="28">
        <v>0.67266666666666663</v>
      </c>
      <c r="M127" s="28">
        <v>0.54166666666666663</v>
      </c>
      <c r="N127" s="28">
        <v>3.8168015452000478E-2</v>
      </c>
    </row>
    <row r="128" spans="1:15" x14ac:dyDescent="0.3">
      <c r="B128" s="30"/>
      <c r="C128" s="22">
        <v>38926</v>
      </c>
      <c r="D128" s="23">
        <v>209</v>
      </c>
      <c r="E128" s="24" t="s">
        <v>21</v>
      </c>
      <c r="F128" s="25">
        <v>21.996666666666666</v>
      </c>
      <c r="G128" s="26">
        <v>105.9</v>
      </c>
      <c r="H128" s="26">
        <v>7.47</v>
      </c>
      <c r="I128" s="26">
        <v>7.9866666666666672</v>
      </c>
      <c r="J128" s="26">
        <v>2.0666666666666664</v>
      </c>
      <c r="K128" s="27"/>
      <c r="L128" s="28">
        <v>0.99966666666666659</v>
      </c>
      <c r="M128" s="28">
        <v>0.31466666666666665</v>
      </c>
      <c r="N128" s="28">
        <v>3.9777482668000172E-2</v>
      </c>
    </row>
    <row r="129" spans="1:14" x14ac:dyDescent="0.3">
      <c r="B129" s="30"/>
      <c r="C129" s="22">
        <v>38939</v>
      </c>
      <c r="D129" s="23">
        <v>222</v>
      </c>
      <c r="E129" s="24" t="s">
        <v>21</v>
      </c>
      <c r="F129" s="25">
        <v>17.46</v>
      </c>
      <c r="G129" s="26">
        <v>100.93333333333334</v>
      </c>
      <c r="H129" s="26">
        <v>7.95</v>
      </c>
      <c r="I129" s="26">
        <v>7.8166666666666664</v>
      </c>
      <c r="J129" s="26">
        <v>1.9666666666666668</v>
      </c>
      <c r="K129" s="27"/>
      <c r="L129" s="28">
        <v>2.2526666666666668</v>
      </c>
      <c r="M129" s="28">
        <v>0.47666666666666674</v>
      </c>
      <c r="N129" s="28">
        <v>3.4642669055999942E-2</v>
      </c>
    </row>
    <row r="130" spans="1:14" x14ac:dyDescent="0.3">
      <c r="B130" s="30"/>
      <c r="C130" s="22">
        <v>38952</v>
      </c>
      <c r="D130" s="23">
        <v>235</v>
      </c>
      <c r="E130" s="24" t="s">
        <v>21</v>
      </c>
      <c r="F130" s="25">
        <v>18.876666666666665</v>
      </c>
      <c r="G130" s="26">
        <v>122.93333333333332</v>
      </c>
      <c r="H130" s="26">
        <v>9.56</v>
      </c>
      <c r="I130" s="26">
        <v>7.916666666666667</v>
      </c>
      <c r="J130" s="26">
        <v>5.4333333333333336</v>
      </c>
      <c r="K130" s="27"/>
      <c r="L130" s="28">
        <v>1.68</v>
      </c>
      <c r="M130" s="28">
        <v>0.23766666666666666</v>
      </c>
      <c r="N130" s="28">
        <v>3.7898798784000029E-2</v>
      </c>
    </row>
    <row r="131" spans="1:14" x14ac:dyDescent="0.3">
      <c r="B131" s="30"/>
      <c r="C131" s="22">
        <v>38967</v>
      </c>
      <c r="D131" s="23">
        <v>250</v>
      </c>
      <c r="E131" s="24" t="s">
        <v>21</v>
      </c>
      <c r="F131" s="25">
        <v>16.326666666666664</v>
      </c>
      <c r="G131" s="26">
        <v>111.4</v>
      </c>
      <c r="H131" s="26">
        <v>9.0500000000000007</v>
      </c>
      <c r="I131" s="26">
        <v>7.9466666666666663</v>
      </c>
      <c r="J131" s="26">
        <v>1.8333333333333333</v>
      </c>
      <c r="K131" s="27"/>
      <c r="L131" s="28">
        <v>1.9723333333333333</v>
      </c>
      <c r="M131" s="28">
        <v>0.39966666666666667</v>
      </c>
      <c r="N131" s="28">
        <v>4.2971771500000235E-2</v>
      </c>
    </row>
    <row r="132" spans="1:14" x14ac:dyDescent="0.3">
      <c r="B132" s="30"/>
      <c r="C132" s="22">
        <v>38976</v>
      </c>
      <c r="D132" s="23">
        <v>259</v>
      </c>
      <c r="E132" s="24" t="s">
        <v>21</v>
      </c>
      <c r="F132" s="25">
        <v>16.546666666666663</v>
      </c>
      <c r="G132" s="26">
        <v>107.9</v>
      </c>
      <c r="H132" s="26">
        <v>9.4266666666666676</v>
      </c>
      <c r="I132" s="26">
        <v>7.8433333333333337</v>
      </c>
      <c r="J132" s="26">
        <v>3.1666666666666665</v>
      </c>
      <c r="K132" s="27"/>
      <c r="L132" s="28">
        <v>1.6610000000000003</v>
      </c>
      <c r="M132" s="28">
        <v>0.39133333333333331</v>
      </c>
      <c r="N132" s="28">
        <v>3.6005482715999952E-2</v>
      </c>
    </row>
    <row r="133" spans="1:14" x14ac:dyDescent="0.3">
      <c r="B133" s="30"/>
      <c r="C133" s="22">
        <v>38996</v>
      </c>
      <c r="D133" s="23">
        <v>279</v>
      </c>
      <c r="E133" s="24" t="s">
        <v>21</v>
      </c>
      <c r="F133" s="25">
        <v>12.213333333333333</v>
      </c>
      <c r="G133" s="26">
        <v>119.83333333333333</v>
      </c>
      <c r="H133" s="26">
        <v>10.596666666666668</v>
      </c>
      <c r="I133" s="26">
        <v>8.0399999999999991</v>
      </c>
      <c r="J133" s="26">
        <v>2.3333333333333335</v>
      </c>
      <c r="K133" s="27"/>
      <c r="L133" s="28">
        <v>4.7276666666666669</v>
      </c>
      <c r="M133" s="28">
        <v>0.4386666666666667</v>
      </c>
      <c r="N133" s="28">
        <v>2.3008929388000452E-2</v>
      </c>
    </row>
    <row r="134" spans="1:14" x14ac:dyDescent="0.3">
      <c r="B134" s="30"/>
      <c r="C134" s="22">
        <v>39009</v>
      </c>
      <c r="D134" s="23">
        <v>292</v>
      </c>
      <c r="E134" s="24" t="s">
        <v>21</v>
      </c>
      <c r="F134" s="25">
        <v>11.776666666666666</v>
      </c>
      <c r="G134" s="26">
        <v>93.766666666666666</v>
      </c>
      <c r="H134" s="26">
        <v>8.65</v>
      </c>
      <c r="I134" s="26">
        <v>7.4933333333333332</v>
      </c>
      <c r="J134" s="26">
        <v>3.3</v>
      </c>
      <c r="K134" s="27"/>
      <c r="L134" s="28">
        <v>4.8936666666666664</v>
      </c>
      <c r="M134" s="28">
        <v>0.86766666666666659</v>
      </c>
      <c r="N134" s="28">
        <v>2.448107692800006E-2</v>
      </c>
    </row>
    <row r="135" spans="1:14" x14ac:dyDescent="0.3">
      <c r="B135" s="30"/>
      <c r="C135" s="22">
        <v>39021</v>
      </c>
      <c r="D135" s="23">
        <v>304</v>
      </c>
      <c r="E135" s="24" t="s">
        <v>21</v>
      </c>
      <c r="F135" s="25">
        <v>7.72</v>
      </c>
      <c r="G135" s="26">
        <v>118.13333333333333</v>
      </c>
      <c r="H135" s="26">
        <v>12.126666666666667</v>
      </c>
      <c r="I135" s="26">
        <v>7.69</v>
      </c>
      <c r="J135" s="26">
        <v>1.7333333333333334</v>
      </c>
      <c r="K135" s="27"/>
      <c r="L135" s="28">
        <v>2.4883333333333337</v>
      </c>
      <c r="M135" s="28">
        <v>1.1433333333333333</v>
      </c>
      <c r="N135" s="28">
        <v>2.3304754176000177E-2</v>
      </c>
    </row>
    <row r="136" spans="1:14" x14ac:dyDescent="0.3">
      <c r="B136" s="30"/>
      <c r="C136" s="22">
        <v>39024</v>
      </c>
      <c r="D136" s="23">
        <v>307</v>
      </c>
      <c r="E136" s="24" t="s">
        <v>21</v>
      </c>
      <c r="F136" s="25"/>
      <c r="G136" s="26"/>
      <c r="H136" s="26"/>
      <c r="I136" s="26"/>
      <c r="J136" s="26"/>
      <c r="K136" s="27"/>
      <c r="L136" s="28"/>
      <c r="M136" s="28"/>
      <c r="N136" s="28">
        <v>2.6080000000000002E-2</v>
      </c>
    </row>
    <row r="137" spans="1:14" x14ac:dyDescent="0.3">
      <c r="B137" s="30"/>
      <c r="C137" s="22">
        <v>39038</v>
      </c>
      <c r="D137" s="23">
        <v>321</v>
      </c>
      <c r="E137" s="24" t="s">
        <v>21</v>
      </c>
      <c r="F137" s="25"/>
      <c r="G137" s="26"/>
      <c r="H137" s="26"/>
      <c r="I137" s="26"/>
      <c r="J137" s="26"/>
      <c r="K137" s="27"/>
      <c r="L137" s="28"/>
      <c r="M137" s="28"/>
      <c r="N137" s="28">
        <v>1.3040000000000001E-2</v>
      </c>
    </row>
    <row r="138" spans="1:14" x14ac:dyDescent="0.3">
      <c r="B138" s="30"/>
      <c r="C138" s="22">
        <v>39041</v>
      </c>
      <c r="D138" s="23">
        <v>324</v>
      </c>
      <c r="E138" s="24" t="s">
        <v>21</v>
      </c>
      <c r="F138" s="25"/>
      <c r="G138" s="26"/>
      <c r="H138" s="26"/>
      <c r="I138" s="26"/>
      <c r="J138" s="26"/>
      <c r="K138" s="27"/>
      <c r="L138" s="28"/>
      <c r="M138" s="28"/>
      <c r="N138" s="28">
        <v>2.6080000000000002E-2</v>
      </c>
    </row>
    <row r="139" spans="1:14" s="3" customFormat="1" x14ac:dyDescent="0.3">
      <c r="A139" s="3">
        <v>2007</v>
      </c>
      <c r="B139" s="51">
        <v>39178</v>
      </c>
      <c r="C139" s="51">
        <v>39178</v>
      </c>
      <c r="D139" s="52">
        <v>96</v>
      </c>
      <c r="E139" s="53" t="s">
        <v>21</v>
      </c>
      <c r="F139" s="54">
        <v>4.17</v>
      </c>
      <c r="G139" s="55">
        <v>86.066666666666663</v>
      </c>
      <c r="H139" s="55">
        <v>9.7200000000000006</v>
      </c>
      <c r="I139" s="55">
        <v>8.1366666666666649</v>
      </c>
      <c r="J139" s="55">
        <v>1.4</v>
      </c>
      <c r="K139" s="56"/>
      <c r="L139" s="57">
        <v>8.4383333333333326</v>
      </c>
      <c r="M139" s="57">
        <v>0.41433333333333328</v>
      </c>
      <c r="N139" s="57">
        <v>1.6619790351999918E-2</v>
      </c>
    </row>
    <row r="140" spans="1:14" x14ac:dyDescent="0.3">
      <c r="B140" s="30"/>
      <c r="C140" s="22">
        <v>39192</v>
      </c>
      <c r="D140" s="23">
        <v>110</v>
      </c>
      <c r="E140" s="24" t="s">
        <v>21</v>
      </c>
      <c r="F140" s="25">
        <v>12.936666666666666</v>
      </c>
      <c r="G140" s="26">
        <v>110.36666666666667</v>
      </c>
      <c r="H140" s="26">
        <v>10.253333333333332</v>
      </c>
      <c r="I140" s="26">
        <v>7.9233333333333329</v>
      </c>
      <c r="J140" s="26">
        <v>1.5333333333333332</v>
      </c>
      <c r="K140" s="27"/>
      <c r="L140" s="28">
        <v>2.399</v>
      </c>
      <c r="M140" s="28">
        <v>0.95399999999999985</v>
      </c>
      <c r="N140" s="28">
        <v>1.630646588400014E-2</v>
      </c>
    </row>
    <row r="141" spans="1:14" x14ac:dyDescent="0.3">
      <c r="B141" s="30"/>
      <c r="C141" s="22">
        <v>39206</v>
      </c>
      <c r="D141" s="23">
        <v>124</v>
      </c>
      <c r="E141" s="24" t="s">
        <v>21</v>
      </c>
      <c r="F141" s="25">
        <v>15.426666666666668</v>
      </c>
      <c r="G141" s="26">
        <v>116.43333333333334</v>
      </c>
      <c r="H141" s="26">
        <v>10.39</v>
      </c>
      <c r="I141" s="26">
        <v>8.3033333333333346</v>
      </c>
      <c r="J141" s="26">
        <v>1.6</v>
      </c>
      <c r="K141" s="27"/>
      <c r="L141" s="28">
        <v>2.2993333333333337</v>
      </c>
      <c r="M141" s="28">
        <v>0.59266666666666667</v>
      </c>
      <c r="N141" s="28">
        <v>1.1495967504000183E-2</v>
      </c>
    </row>
    <row r="142" spans="1:14" x14ac:dyDescent="0.3">
      <c r="B142" s="30"/>
      <c r="C142" s="22">
        <v>39225</v>
      </c>
      <c r="D142" s="23">
        <v>143</v>
      </c>
      <c r="E142" s="24" t="s">
        <v>21</v>
      </c>
      <c r="F142" s="25">
        <v>14.393333333333333</v>
      </c>
      <c r="G142" s="26">
        <v>101.03333333333335</v>
      </c>
      <c r="H142" s="26">
        <v>8.5733333333333324</v>
      </c>
      <c r="I142" s="26">
        <v>8.67</v>
      </c>
      <c r="J142" s="26">
        <v>0.93333333333333346</v>
      </c>
      <c r="K142" s="27"/>
      <c r="L142" s="28">
        <v>1.8563333333333334</v>
      </c>
      <c r="M142" s="28">
        <v>0.39600000000000007</v>
      </c>
      <c r="N142" s="28">
        <v>2.5646612992000266E-2</v>
      </c>
    </row>
    <row r="143" spans="1:14" x14ac:dyDescent="0.3">
      <c r="B143" s="30"/>
      <c r="C143" s="22">
        <v>39239</v>
      </c>
      <c r="D143" s="23">
        <v>157</v>
      </c>
      <c r="E143" s="24" t="s">
        <v>21</v>
      </c>
      <c r="F143" s="25">
        <v>13.61</v>
      </c>
      <c r="G143" s="26">
        <v>77.666666666666671</v>
      </c>
      <c r="H143" s="26">
        <v>7.03</v>
      </c>
      <c r="I143" s="26">
        <v>8.4700000000000006</v>
      </c>
      <c r="J143" s="26">
        <v>3.4333333333333336</v>
      </c>
      <c r="K143" s="27"/>
      <c r="L143" s="28">
        <v>1.8893333333333333</v>
      </c>
      <c r="M143" s="28">
        <v>0.58733333333333337</v>
      </c>
      <c r="N143" s="28">
        <v>2.6513987500000679E-2</v>
      </c>
    </row>
    <row r="144" spans="1:14" x14ac:dyDescent="0.3">
      <c r="B144" s="30"/>
      <c r="C144" s="22">
        <v>39268</v>
      </c>
      <c r="D144" s="23">
        <v>186</v>
      </c>
      <c r="E144" s="24" t="s">
        <v>21</v>
      </c>
      <c r="F144" s="25">
        <v>18.64</v>
      </c>
      <c r="G144" s="26">
        <v>105.66666666666667</v>
      </c>
      <c r="H144" s="26">
        <v>8.3000000000000007</v>
      </c>
      <c r="I144" s="26">
        <v>9.0666666666666664</v>
      </c>
      <c r="J144" s="26">
        <v>5.6333333333333329</v>
      </c>
      <c r="K144" s="27"/>
      <c r="L144" s="28">
        <v>1.5093333333333334</v>
      </c>
      <c r="M144" s="28">
        <v>0.5073333333333333</v>
      </c>
      <c r="N144" s="28">
        <v>3.950989339200061E-2</v>
      </c>
    </row>
    <row r="145" spans="1:14" x14ac:dyDescent="0.3">
      <c r="B145" s="30"/>
      <c r="C145" s="22">
        <v>39282</v>
      </c>
      <c r="D145" s="23">
        <v>200</v>
      </c>
      <c r="E145" s="24" t="s">
        <v>21</v>
      </c>
      <c r="F145" s="25">
        <v>18.66333333333333</v>
      </c>
      <c r="G145" s="26">
        <v>116.5</v>
      </c>
      <c r="H145" s="26">
        <v>8.913333333333334</v>
      </c>
      <c r="I145" s="26">
        <v>8.8000000000000007</v>
      </c>
      <c r="J145" s="26">
        <v>2.5666666666666669</v>
      </c>
      <c r="K145" s="27"/>
      <c r="L145" s="28">
        <v>0.86299999999999999</v>
      </c>
      <c r="M145" s="28">
        <v>0.71166666666666656</v>
      </c>
      <c r="N145" s="28">
        <v>3.5188917263999871E-2</v>
      </c>
    </row>
    <row r="146" spans="1:14" x14ac:dyDescent="0.3">
      <c r="B146" s="30"/>
      <c r="C146" s="22">
        <v>39296</v>
      </c>
      <c r="D146" s="23">
        <v>213</v>
      </c>
      <c r="E146" s="24" t="s">
        <v>21</v>
      </c>
      <c r="F146" s="25">
        <v>19.683333333333334</v>
      </c>
      <c r="G146" s="26">
        <v>101</v>
      </c>
      <c r="H146" s="26">
        <v>7.4666666666666659</v>
      </c>
      <c r="I146" s="26">
        <v>8.1833333333333318</v>
      </c>
      <c r="J146" s="26">
        <v>1.7666666666666668</v>
      </c>
      <c r="K146" s="27"/>
      <c r="L146" s="28">
        <v>0.90333333333333332</v>
      </c>
      <c r="M146" s="28">
        <v>1.0006666666666666</v>
      </c>
      <c r="N146" s="28">
        <v>3.7089325788000019E-2</v>
      </c>
    </row>
    <row r="147" spans="1:14" x14ac:dyDescent="0.3">
      <c r="B147" s="30"/>
      <c r="C147" s="22">
        <v>39311</v>
      </c>
      <c r="D147" s="23">
        <v>229</v>
      </c>
      <c r="E147" s="24" t="s">
        <v>21</v>
      </c>
      <c r="F147" s="25">
        <v>19.46</v>
      </c>
      <c r="G147" s="26">
        <v>111.93333333333334</v>
      </c>
      <c r="H147" s="26">
        <v>8.3866666666666685</v>
      </c>
      <c r="I147" s="26">
        <v>8.0733333333333324</v>
      </c>
      <c r="J147" s="26">
        <v>1.3666666666666665</v>
      </c>
      <c r="K147" s="27"/>
      <c r="L147" s="28">
        <v>2.0713333333333335</v>
      </c>
      <c r="M147" s="28">
        <v>0.77966666666666662</v>
      </c>
      <c r="N147" s="28">
        <v>3.2718025692000718E-2</v>
      </c>
    </row>
    <row r="148" spans="1:14" x14ac:dyDescent="0.3">
      <c r="B148" s="30"/>
      <c r="C148" s="22">
        <v>39324</v>
      </c>
      <c r="D148" s="23">
        <v>242</v>
      </c>
      <c r="E148" s="24" t="s">
        <v>21</v>
      </c>
      <c r="F148" s="25">
        <v>21.27333333333333</v>
      </c>
      <c r="G148" s="26">
        <v>118.1</v>
      </c>
      <c r="H148" s="26">
        <v>8.2533333333333321</v>
      </c>
      <c r="I148" s="26">
        <v>8.7933333333333312</v>
      </c>
      <c r="J148" s="26">
        <v>1.1333333333333335</v>
      </c>
      <c r="K148" s="27"/>
      <c r="L148" s="28">
        <v>1.2256666666666665</v>
      </c>
      <c r="M148" s="28">
        <v>0.80399999999999994</v>
      </c>
      <c r="N148" s="28">
        <v>2.9083508416000031E-2</v>
      </c>
    </row>
    <row r="149" spans="1:14" x14ac:dyDescent="0.3">
      <c r="B149" s="30"/>
      <c r="C149" s="22">
        <v>39339</v>
      </c>
      <c r="D149" s="23">
        <v>257</v>
      </c>
      <c r="E149" s="24" t="s">
        <v>21</v>
      </c>
      <c r="F149" s="25">
        <v>14.67</v>
      </c>
      <c r="G149" s="26">
        <v>94.533333333333346</v>
      </c>
      <c r="H149" s="26">
        <v>7.6766666666666667</v>
      </c>
      <c r="I149" s="26">
        <v>8.6966666666666654</v>
      </c>
      <c r="J149" s="26">
        <v>0.9</v>
      </c>
      <c r="K149" s="27"/>
      <c r="L149" s="28">
        <v>2.8973333333333335</v>
      </c>
      <c r="M149" s="28">
        <v>1.1070000000000002</v>
      </c>
      <c r="N149" s="28">
        <v>2.851654747200015E-2</v>
      </c>
    </row>
    <row r="150" spans="1:14" x14ac:dyDescent="0.3">
      <c r="B150" s="30"/>
      <c r="C150" s="22">
        <v>39359</v>
      </c>
      <c r="D150" s="23">
        <v>277</v>
      </c>
      <c r="E150" s="24" t="s">
        <v>21</v>
      </c>
      <c r="F150" s="25">
        <v>17.813333333333333</v>
      </c>
      <c r="G150" s="26">
        <v>106.8</v>
      </c>
      <c r="H150" s="26">
        <v>8.7799999999999994</v>
      </c>
      <c r="I150" s="26">
        <v>8.2966666666666669</v>
      </c>
      <c r="J150" s="26">
        <v>1.6</v>
      </c>
      <c r="K150" s="27"/>
      <c r="L150" s="28">
        <v>2.2716666666666665</v>
      </c>
      <c r="M150" s="28">
        <v>0.71866666666666656</v>
      </c>
      <c r="N150" s="28">
        <v>3.6548079724000065E-2</v>
      </c>
    </row>
    <row r="151" spans="1:14" x14ac:dyDescent="0.3">
      <c r="B151" s="30"/>
      <c r="C151" s="22">
        <v>39387</v>
      </c>
      <c r="D151" s="23">
        <v>305</v>
      </c>
      <c r="E151" s="24" t="s">
        <v>21</v>
      </c>
      <c r="F151" s="25">
        <v>10.74</v>
      </c>
      <c r="G151" s="26">
        <v>99.633333333333326</v>
      </c>
      <c r="H151" s="26">
        <v>9.0733333333333324</v>
      </c>
      <c r="I151" s="26">
        <v>8.2733333333333334</v>
      </c>
      <c r="J151" s="26">
        <v>1.6333333333333335</v>
      </c>
      <c r="K151" s="27"/>
      <c r="L151" s="28">
        <v>1.9766666666666666</v>
      </c>
      <c r="M151" s="28">
        <v>0.66</v>
      </c>
      <c r="N151" s="28">
        <v>3.2164219500000139E-2</v>
      </c>
    </row>
    <row r="152" spans="1:14" x14ac:dyDescent="0.3">
      <c r="B152" s="30"/>
      <c r="C152" s="22">
        <v>39401</v>
      </c>
      <c r="D152" s="23">
        <v>319</v>
      </c>
      <c r="E152" s="24" t="s">
        <v>21</v>
      </c>
      <c r="F152" s="25">
        <v>9.5500000000000007</v>
      </c>
      <c r="G152" s="26">
        <v>84.966666666666669</v>
      </c>
      <c r="H152" s="26">
        <v>8.2833333333333332</v>
      </c>
      <c r="I152" s="26">
        <v>8.2899999999999991</v>
      </c>
      <c r="J152" s="26">
        <v>6.3666666666666671</v>
      </c>
      <c r="K152" s="27"/>
      <c r="L152" s="28">
        <v>2.5299999999999998</v>
      </c>
      <c r="M152" s="28">
        <v>0.29333333333333328</v>
      </c>
      <c r="N152" s="28">
        <v>4.0578818703999986E-2</v>
      </c>
    </row>
    <row r="153" spans="1:14" x14ac:dyDescent="0.3">
      <c r="B153" s="30"/>
      <c r="C153" s="22">
        <v>39416</v>
      </c>
      <c r="D153" s="23">
        <v>334</v>
      </c>
      <c r="E153" s="24" t="s">
        <v>21</v>
      </c>
      <c r="F153" s="25">
        <v>3.6033333333333335</v>
      </c>
      <c r="G153" s="26">
        <v>100.76666666666667</v>
      </c>
      <c r="H153" s="26">
        <v>11.1</v>
      </c>
      <c r="I153" s="26">
        <v>8.2366666666666664</v>
      </c>
      <c r="J153" s="26">
        <v>2.3666666666666667</v>
      </c>
      <c r="K153" s="27"/>
      <c r="L153" s="28">
        <v>6.0866666666666669</v>
      </c>
      <c r="M153" s="28">
        <v>0.6333333333333333</v>
      </c>
      <c r="N153" s="28">
        <v>1.5361148688000363E-2</v>
      </c>
    </row>
    <row r="154" spans="1:14" s="3" customFormat="1" x14ac:dyDescent="0.3">
      <c r="A154" s="3">
        <v>2008</v>
      </c>
      <c r="B154" s="51">
        <v>39549</v>
      </c>
      <c r="C154" s="51">
        <v>39549</v>
      </c>
      <c r="D154" s="52">
        <v>101</v>
      </c>
      <c r="E154" s="53" t="s">
        <v>21</v>
      </c>
      <c r="F154" s="54">
        <v>7.91</v>
      </c>
      <c r="G154" s="55">
        <v>111.3</v>
      </c>
      <c r="H154" s="55">
        <v>11.36</v>
      </c>
      <c r="I154" s="55">
        <v>8.5500000000000007</v>
      </c>
      <c r="J154" s="55">
        <v>2</v>
      </c>
      <c r="K154" s="56"/>
      <c r="L154" s="57">
        <v>2.7733333333333334</v>
      </c>
      <c r="M154" s="57">
        <v>0.69333333333333336</v>
      </c>
      <c r="N154" s="57">
        <v>1.861072777200019E-2</v>
      </c>
    </row>
    <row r="155" spans="1:14" x14ac:dyDescent="0.3">
      <c r="B155" s="30"/>
      <c r="C155" s="22">
        <v>39563</v>
      </c>
      <c r="D155" s="23">
        <v>115</v>
      </c>
      <c r="E155" s="24" t="s">
        <v>21</v>
      </c>
      <c r="F155" s="25">
        <v>10.17</v>
      </c>
      <c r="G155" s="26">
        <v>105.56666666666668</v>
      </c>
      <c r="H155" s="26">
        <v>9.5833333333333339</v>
      </c>
      <c r="I155" s="26">
        <v>8.3133333333333344</v>
      </c>
      <c r="J155" s="26">
        <v>0.8</v>
      </c>
      <c r="K155" s="27"/>
      <c r="L155" s="28">
        <v>2.73</v>
      </c>
      <c r="M155" s="28">
        <v>0.89666666666666661</v>
      </c>
      <c r="N155" s="28">
        <v>1.5256390544000492E-2</v>
      </c>
    </row>
    <row r="156" spans="1:14" x14ac:dyDescent="0.3">
      <c r="B156" s="30"/>
      <c r="C156" s="22">
        <v>39575</v>
      </c>
      <c r="D156" s="23">
        <v>127</v>
      </c>
      <c r="E156" s="24" t="s">
        <v>21</v>
      </c>
      <c r="F156" s="25">
        <v>16.18</v>
      </c>
      <c r="G156" s="26">
        <v>120</v>
      </c>
      <c r="H156" s="26">
        <v>9.8833333333333329</v>
      </c>
      <c r="I156" s="26">
        <v>8.4966666666666679</v>
      </c>
      <c r="J156" s="26">
        <v>1.7333333333333334</v>
      </c>
      <c r="K156" s="27"/>
      <c r="L156" s="28">
        <v>2.73</v>
      </c>
      <c r="M156" s="28">
        <v>1.3766666666666667</v>
      </c>
      <c r="N156" s="28">
        <v>1.9807132124000218E-2</v>
      </c>
    </row>
    <row r="157" spans="1:14" x14ac:dyDescent="0.3">
      <c r="B157" s="30"/>
      <c r="C157" s="22">
        <v>39596</v>
      </c>
      <c r="D157" s="23">
        <v>148</v>
      </c>
      <c r="E157" s="24" t="s">
        <v>21</v>
      </c>
      <c r="F157" s="25">
        <v>14.266666666666666</v>
      </c>
      <c r="G157" s="26">
        <v>95.033333333333346</v>
      </c>
      <c r="H157" s="26">
        <v>7.9333333333333336</v>
      </c>
      <c r="I157" s="26">
        <v>9.0533333333333328</v>
      </c>
      <c r="J157" s="26">
        <v>1.4333333333333336</v>
      </c>
      <c r="K157" s="27"/>
      <c r="L157" s="28">
        <v>2.2366666666666668</v>
      </c>
      <c r="M157" s="28">
        <v>0.56999999999999995</v>
      </c>
      <c r="N157" s="28">
        <v>2.1580027051999889E-2</v>
      </c>
    </row>
    <row r="158" spans="1:14" x14ac:dyDescent="0.3">
      <c r="B158" s="30"/>
      <c r="C158" s="22">
        <v>39611</v>
      </c>
      <c r="D158" s="23">
        <v>163</v>
      </c>
      <c r="E158" s="24" t="s">
        <v>21</v>
      </c>
      <c r="F158" s="25">
        <v>20.353333333333335</v>
      </c>
      <c r="G158" s="26">
        <v>108.63333333333333</v>
      </c>
      <c r="H158" s="26">
        <v>8.5533333333333346</v>
      </c>
      <c r="I158" s="26">
        <v>8.7166666666666668</v>
      </c>
      <c r="J158" s="26">
        <v>3.9333333333333336</v>
      </c>
      <c r="K158" s="27"/>
      <c r="L158" s="28">
        <v>1.3633333333333333</v>
      </c>
      <c r="M158" s="28">
        <v>0.49666666666666665</v>
      </c>
      <c r="N158" s="28">
        <v>2.7602905088000187E-2</v>
      </c>
    </row>
    <row r="159" spans="1:14" x14ac:dyDescent="0.3">
      <c r="B159" s="30"/>
      <c r="C159" s="22">
        <v>39624</v>
      </c>
      <c r="D159" s="23">
        <v>176</v>
      </c>
      <c r="E159" s="24" t="s">
        <v>21</v>
      </c>
      <c r="F159" s="25">
        <v>15.57</v>
      </c>
      <c r="G159" s="26">
        <v>93.733333333333334</v>
      </c>
      <c r="H159" s="26">
        <v>7.78</v>
      </c>
      <c r="I159" s="26">
        <v>8.84</v>
      </c>
      <c r="J159" s="26">
        <v>3.4333333333333336</v>
      </c>
      <c r="K159" s="27"/>
      <c r="L159" s="28">
        <v>3.8066666666666666</v>
      </c>
      <c r="M159" s="28">
        <v>0.74333333333333329</v>
      </c>
      <c r="N159" s="28">
        <v>3.1760960108000162E-2</v>
      </c>
    </row>
    <row r="160" spans="1:14" x14ac:dyDescent="0.3">
      <c r="B160" s="30"/>
      <c r="C160" s="22">
        <v>39640</v>
      </c>
      <c r="D160" s="23">
        <v>192</v>
      </c>
      <c r="E160" s="24" t="s">
        <v>21</v>
      </c>
      <c r="F160" s="25">
        <v>17.78</v>
      </c>
      <c r="G160" s="26"/>
      <c r="H160" s="26">
        <v>10.303333333333335</v>
      </c>
      <c r="I160" s="26">
        <v>8.83</v>
      </c>
      <c r="J160" s="26">
        <v>1.9666666666666666</v>
      </c>
      <c r="K160" s="27"/>
      <c r="L160" s="28">
        <v>1.8566666666666667</v>
      </c>
      <c r="M160" s="28">
        <v>0.94666666666666666</v>
      </c>
      <c r="N160" s="28">
        <v>3.3940079724000059E-2</v>
      </c>
    </row>
    <row r="161" spans="1:15" x14ac:dyDescent="0.3">
      <c r="B161" s="30"/>
      <c r="C161" s="22">
        <v>39654</v>
      </c>
      <c r="D161" s="23">
        <v>206</v>
      </c>
      <c r="E161" s="24" t="s">
        <v>21</v>
      </c>
      <c r="F161" s="25">
        <v>20.07</v>
      </c>
      <c r="G161" s="26">
        <v>104.56666666666666</v>
      </c>
      <c r="H161" s="26">
        <v>8.2666666666666657</v>
      </c>
      <c r="I161" s="26">
        <v>8.3166666666666682</v>
      </c>
      <c r="J161" s="26">
        <v>4.0999999999999996</v>
      </c>
      <c r="K161" s="27"/>
      <c r="L161" s="28">
        <v>1.5433333333333337</v>
      </c>
      <c r="M161" s="28">
        <v>0.81</v>
      </c>
      <c r="N161" s="28">
        <v>3.6097584236000048E-2</v>
      </c>
    </row>
    <row r="162" spans="1:15" x14ac:dyDescent="0.3">
      <c r="B162" s="30"/>
      <c r="C162" s="22">
        <v>39668</v>
      </c>
      <c r="D162" s="23">
        <v>220</v>
      </c>
      <c r="E162" s="24" t="s">
        <v>21</v>
      </c>
      <c r="F162" s="25">
        <v>17.84</v>
      </c>
      <c r="G162" s="26">
        <v>98.533333333333346</v>
      </c>
      <c r="H162" s="26">
        <v>8.32</v>
      </c>
      <c r="I162" s="26">
        <v>8.3266666666666662</v>
      </c>
      <c r="J162" s="26">
        <v>5.1000000000000005</v>
      </c>
      <c r="K162" s="27"/>
      <c r="L162" s="28">
        <v>1.86</v>
      </c>
      <c r="M162" s="28">
        <v>0.56999999999999995</v>
      </c>
      <c r="N162" s="28">
        <v>2.5908547472000148E-2</v>
      </c>
    </row>
    <row r="163" spans="1:15" x14ac:dyDescent="0.3">
      <c r="B163" s="30"/>
      <c r="C163" s="22">
        <v>39682</v>
      </c>
      <c r="D163" s="23">
        <v>234</v>
      </c>
      <c r="E163" s="24" t="s">
        <v>21</v>
      </c>
      <c r="F163" s="25">
        <v>15.949999999999998</v>
      </c>
      <c r="G163" s="26">
        <v>108.8</v>
      </c>
      <c r="H163" s="26">
        <v>8.59</v>
      </c>
      <c r="I163" s="26">
        <v>8.3866666666666685</v>
      </c>
      <c r="J163" s="26">
        <v>1.7666666666666666</v>
      </c>
      <c r="K163" s="27"/>
      <c r="L163" s="28">
        <v>2.2666666666666666</v>
      </c>
      <c r="M163" s="28">
        <v>0.82666666666666666</v>
      </c>
      <c r="N163" s="28">
        <v>4.5118940508000228E-2</v>
      </c>
      <c r="O163" s="29"/>
    </row>
    <row r="164" spans="1:15" x14ac:dyDescent="0.3">
      <c r="B164" s="30"/>
      <c r="C164" s="22">
        <v>39696</v>
      </c>
      <c r="D164" s="23">
        <v>248</v>
      </c>
      <c r="E164" s="24" t="s">
        <v>21</v>
      </c>
      <c r="F164" s="25">
        <v>19.170000000000002</v>
      </c>
      <c r="G164" s="26">
        <v>127.93333333333334</v>
      </c>
      <c r="H164" s="26">
        <v>9.44</v>
      </c>
      <c r="I164" s="26">
        <v>8.4866666666666664</v>
      </c>
      <c r="J164" s="26">
        <v>0.83333333333333337</v>
      </c>
      <c r="K164" s="27"/>
      <c r="L164" s="28">
        <v>1.4966666666666668</v>
      </c>
      <c r="M164" s="28">
        <v>0.8666666666666667</v>
      </c>
      <c r="N164" s="28">
        <v>2.2457162000000627E-2</v>
      </c>
      <c r="O164" s="29"/>
    </row>
    <row r="165" spans="1:15" x14ac:dyDescent="0.3">
      <c r="B165" s="30"/>
      <c r="C165" s="22">
        <v>39716</v>
      </c>
      <c r="D165" s="23">
        <v>268</v>
      </c>
      <c r="E165" s="24" t="s">
        <v>21</v>
      </c>
      <c r="F165" s="25">
        <v>12.746666666666668</v>
      </c>
      <c r="G165" s="26">
        <v>110.2</v>
      </c>
      <c r="H165" s="26">
        <v>9.4166666666666661</v>
      </c>
      <c r="I165" s="26">
        <v>8.6333333333333329</v>
      </c>
      <c r="J165" s="26">
        <v>8.4</v>
      </c>
      <c r="K165" s="27"/>
      <c r="L165" s="28">
        <v>2.3366666666666664</v>
      </c>
      <c r="M165" s="28">
        <v>0.67333333333333334</v>
      </c>
      <c r="N165" s="28">
        <v>2.0400929388000449E-2</v>
      </c>
      <c r="O165" s="29"/>
    </row>
    <row r="166" spans="1:15" x14ac:dyDescent="0.3">
      <c r="B166" s="30"/>
      <c r="C166" s="22">
        <v>39728</v>
      </c>
      <c r="D166" s="23">
        <v>280</v>
      </c>
      <c r="E166" s="24" t="s">
        <v>21</v>
      </c>
      <c r="F166" s="25">
        <v>8.89</v>
      </c>
      <c r="G166" s="26">
        <v>102.06666666666666</v>
      </c>
      <c r="H166" s="26">
        <v>9.74</v>
      </c>
      <c r="I166" s="26">
        <v>8.33</v>
      </c>
      <c r="J166" s="26">
        <v>0.40000000000000008</v>
      </c>
      <c r="K166" s="27"/>
      <c r="L166" s="28">
        <v>2.8566666666666669</v>
      </c>
      <c r="M166" s="28">
        <v>1.01</v>
      </c>
      <c r="N166" s="28">
        <v>3.9833254748000278E-2</v>
      </c>
      <c r="O166" s="29"/>
    </row>
    <row r="167" spans="1:15" x14ac:dyDescent="0.3">
      <c r="B167" s="30"/>
      <c r="C167" s="22">
        <v>39743</v>
      </c>
      <c r="D167" s="23">
        <v>295</v>
      </c>
      <c r="E167" s="24" t="s">
        <v>21</v>
      </c>
      <c r="F167" s="25">
        <v>8.6533333333333342</v>
      </c>
      <c r="G167" s="26">
        <v>138.83333333333334</v>
      </c>
      <c r="H167" s="26">
        <v>13.229999999999999</v>
      </c>
      <c r="I167" s="26">
        <v>7.8133333333333326</v>
      </c>
      <c r="J167" s="26">
        <v>0.6333333333333333</v>
      </c>
      <c r="K167" s="27"/>
      <c r="L167" s="28">
        <v>2.9466666666666668</v>
      </c>
      <c r="M167" s="28">
        <v>0.90333333333333332</v>
      </c>
      <c r="N167" s="28">
        <v>1.8910949648000348E-2</v>
      </c>
      <c r="O167" s="29"/>
    </row>
    <row r="168" spans="1:15" x14ac:dyDescent="0.3">
      <c r="B168" s="30"/>
      <c r="C168" s="22">
        <v>39751</v>
      </c>
      <c r="D168" s="23">
        <v>303</v>
      </c>
      <c r="E168" s="24" t="s">
        <v>21</v>
      </c>
      <c r="F168" s="25">
        <v>6.9000000000000012</v>
      </c>
      <c r="G168" s="26">
        <v>111.66666666666667</v>
      </c>
      <c r="H168" s="26">
        <v>11.626666666666665</v>
      </c>
      <c r="I168" s="26">
        <v>8.4866666666666664</v>
      </c>
      <c r="J168" s="26">
        <v>2</v>
      </c>
      <c r="K168" s="27"/>
      <c r="L168" s="28">
        <v>5.43</v>
      </c>
      <c r="M168" s="28">
        <v>0.84333333333333327</v>
      </c>
      <c r="N168" s="28">
        <v>2.4481127132000159E-2</v>
      </c>
      <c r="O168" s="29"/>
    </row>
    <row r="169" spans="1:15" x14ac:dyDescent="0.3">
      <c r="B169" s="30"/>
      <c r="C169" s="22">
        <v>39772</v>
      </c>
      <c r="D169" s="23">
        <v>324</v>
      </c>
      <c r="E169" s="24" t="s">
        <v>21</v>
      </c>
      <c r="F169" s="25">
        <v>3.3699999999999997</v>
      </c>
      <c r="G169" s="26">
        <v>108.43333333333334</v>
      </c>
      <c r="H169" s="26">
        <v>12.07</v>
      </c>
      <c r="I169" s="26">
        <v>7.9933333333333332</v>
      </c>
      <c r="J169" s="26">
        <v>0.89999999999999991</v>
      </c>
      <c r="K169" s="27"/>
      <c r="L169" s="28">
        <v>5.669999999999999</v>
      </c>
      <c r="M169" s="28">
        <v>1.1833333333333333</v>
      </c>
      <c r="N169" s="28">
        <v>1.0837763071999976E-2</v>
      </c>
      <c r="O169" s="29"/>
    </row>
    <row r="170" spans="1:15" s="3" customFormat="1" x14ac:dyDescent="0.3">
      <c r="A170" s="3">
        <v>2009</v>
      </c>
      <c r="B170" s="51">
        <v>39913</v>
      </c>
      <c r="C170" s="51">
        <v>39913</v>
      </c>
      <c r="D170" s="52">
        <v>100</v>
      </c>
      <c r="E170" s="53" t="s">
        <v>21</v>
      </c>
      <c r="F170" s="54">
        <v>7.0966666666666667</v>
      </c>
      <c r="G170" s="55">
        <v>119.96666666666665</v>
      </c>
      <c r="H170" s="55">
        <v>12.94</v>
      </c>
      <c r="I170" s="55">
        <v>7.9333333333333336</v>
      </c>
      <c r="J170" s="55">
        <v>4.5</v>
      </c>
      <c r="K170" s="56"/>
      <c r="L170" s="57">
        <v>5.2833333333333323</v>
      </c>
      <c r="M170" s="57">
        <v>0.64666666666666661</v>
      </c>
      <c r="N170" s="57">
        <v>1.9807132124000218E-2</v>
      </c>
      <c r="O170" s="58"/>
    </row>
    <row r="171" spans="1:15" x14ac:dyDescent="0.3">
      <c r="B171" s="30"/>
      <c r="C171" s="22">
        <v>39927</v>
      </c>
      <c r="D171" s="23">
        <v>114</v>
      </c>
      <c r="E171" s="24" t="s">
        <v>21</v>
      </c>
      <c r="F171" s="25">
        <v>11.6</v>
      </c>
      <c r="G171" s="26">
        <v>121.16666666666667</v>
      </c>
      <c r="H171" s="26">
        <v>11.07</v>
      </c>
      <c r="I171" s="26">
        <v>8.0666666666666682</v>
      </c>
      <c r="J171" s="26">
        <v>1.0999999999999999</v>
      </c>
      <c r="K171" s="27"/>
      <c r="L171" s="28">
        <v>3.8966666666666665</v>
      </c>
      <c r="M171" s="28">
        <v>0.95666666666666667</v>
      </c>
      <c r="N171" s="28">
        <v>1.1479964816000502E-2</v>
      </c>
      <c r="O171" s="29"/>
    </row>
    <row r="172" spans="1:15" x14ac:dyDescent="0.3">
      <c r="B172" s="30"/>
      <c r="C172" s="22">
        <v>39946</v>
      </c>
      <c r="D172" s="23">
        <v>133</v>
      </c>
      <c r="E172" s="24" t="s">
        <v>21</v>
      </c>
      <c r="F172" s="25">
        <v>11.903333333333334</v>
      </c>
      <c r="G172" s="26">
        <v>112.53333333333335</v>
      </c>
      <c r="H172" s="26">
        <v>9.9599999999999991</v>
      </c>
      <c r="I172" s="26">
        <v>8.0133333333333336</v>
      </c>
      <c r="J172" s="26">
        <v>1.1000000000000001</v>
      </c>
      <c r="K172" s="27"/>
      <c r="L172" s="28">
        <v>4.22</v>
      </c>
      <c r="M172" s="28">
        <v>0.6</v>
      </c>
      <c r="N172" s="28">
        <v>1.5873581568000717E-2</v>
      </c>
      <c r="O172" s="29"/>
    </row>
    <row r="173" spans="1:15" x14ac:dyDescent="0.3">
      <c r="B173" s="30"/>
      <c r="C173" s="22">
        <v>39967</v>
      </c>
      <c r="D173" s="23">
        <v>154</v>
      </c>
      <c r="E173" s="24" t="s">
        <v>21</v>
      </c>
      <c r="F173" s="25">
        <v>14.78</v>
      </c>
      <c r="G173" s="26">
        <v>114.13333333333333</v>
      </c>
      <c r="H173" s="26">
        <v>9.2999999999999989</v>
      </c>
      <c r="I173" s="32"/>
      <c r="J173" s="26">
        <v>1.7</v>
      </c>
      <c r="K173" s="27"/>
      <c r="L173" s="28">
        <v>2.706666666666667</v>
      </c>
      <c r="M173" s="28">
        <v>0.56333333333333335</v>
      </c>
      <c r="N173" s="28">
        <v>3.6097584236000048E-2</v>
      </c>
      <c r="O173" s="29"/>
    </row>
    <row r="174" spans="1:15" x14ac:dyDescent="0.3">
      <c r="B174" s="30"/>
      <c r="C174" s="22">
        <v>39981</v>
      </c>
      <c r="D174" s="23">
        <v>167</v>
      </c>
      <c r="E174" s="24" t="s">
        <v>21</v>
      </c>
      <c r="F174" s="25">
        <v>15.62</v>
      </c>
      <c r="G174" s="26">
        <v>62.1</v>
      </c>
      <c r="H174" s="26">
        <v>5.17</v>
      </c>
      <c r="I174" s="32"/>
      <c r="J174" s="26">
        <v>3.1666666666666665</v>
      </c>
      <c r="K174" s="27"/>
      <c r="L174" s="28">
        <v>2.94</v>
      </c>
      <c r="M174" s="28">
        <v>0.48333333333333334</v>
      </c>
      <c r="N174" s="28">
        <v>3.1760960108000162E-2</v>
      </c>
      <c r="O174" s="29"/>
    </row>
    <row r="175" spans="1:15" x14ac:dyDescent="0.3">
      <c r="B175" s="30"/>
      <c r="C175" s="22">
        <v>40000</v>
      </c>
      <c r="D175" s="23">
        <v>187</v>
      </c>
      <c r="E175" s="24" t="s">
        <v>21</v>
      </c>
      <c r="F175" s="25">
        <v>15.833333333333334</v>
      </c>
      <c r="G175" s="26">
        <v>106.23333333333333</v>
      </c>
      <c r="H175" s="26">
        <v>8.5733333333333324</v>
      </c>
      <c r="I175" s="32"/>
      <c r="J175" s="26">
        <v>2.9666666666666668</v>
      </c>
      <c r="K175" s="27"/>
      <c r="L175" s="28">
        <v>3.813333333333333</v>
      </c>
      <c r="M175" s="28">
        <v>0.5</v>
      </c>
      <c r="N175" s="28">
        <v>3.4210867712000659E-2</v>
      </c>
      <c r="O175" s="29"/>
    </row>
    <row r="176" spans="1:15" x14ac:dyDescent="0.3">
      <c r="B176" s="30"/>
      <c r="C176" s="22">
        <v>40024</v>
      </c>
      <c r="D176" s="23">
        <v>211</v>
      </c>
      <c r="E176" s="24" t="s">
        <v>21</v>
      </c>
      <c r="F176" s="25">
        <v>20.79</v>
      </c>
      <c r="G176" s="26">
        <v>115.63333333333333</v>
      </c>
      <c r="H176" s="26">
        <v>8.9799999999999986</v>
      </c>
      <c r="I176" s="26">
        <v>9.35</v>
      </c>
      <c r="J176" s="26">
        <v>5.1000000000000005</v>
      </c>
      <c r="K176" s="27"/>
      <c r="L176" s="28">
        <v>3.6266666666666665</v>
      </c>
      <c r="M176" s="28">
        <v>0.6</v>
      </c>
      <c r="N176" s="28">
        <v>3.7703937500000222E-2</v>
      </c>
      <c r="O176" s="29"/>
    </row>
    <row r="177" spans="1:15" x14ac:dyDescent="0.3">
      <c r="B177" s="30"/>
      <c r="C177" s="22">
        <v>40038</v>
      </c>
      <c r="D177" s="23">
        <v>225</v>
      </c>
      <c r="E177" s="24" t="s">
        <v>21</v>
      </c>
      <c r="F177" s="25">
        <v>21.583333333333332</v>
      </c>
      <c r="G177" s="26">
        <v>107.60000000000001</v>
      </c>
      <c r="H177" s="26">
        <v>7.8666666666666663</v>
      </c>
      <c r="I177" s="26">
        <v>9.6199999999999992</v>
      </c>
      <c r="J177" s="26">
        <v>3.5</v>
      </c>
      <c r="K177" s="27"/>
      <c r="L177" s="28">
        <v>1.6600000000000001</v>
      </c>
      <c r="M177" s="28">
        <v>0.81666666666666676</v>
      </c>
      <c r="N177" s="28">
        <v>5.9549220972000071E-2</v>
      </c>
      <c r="O177" s="29"/>
    </row>
    <row r="178" spans="1:15" x14ac:dyDescent="0.3">
      <c r="B178" s="30"/>
      <c r="C178" s="22">
        <v>40050</v>
      </c>
      <c r="D178" s="23">
        <v>237</v>
      </c>
      <c r="E178" s="24" t="s">
        <v>21</v>
      </c>
      <c r="F178" s="25">
        <v>19.526666666666667</v>
      </c>
      <c r="G178" s="26">
        <v>106.3</v>
      </c>
      <c r="H178" s="26">
        <v>8.1566666666666663</v>
      </c>
      <c r="I178" s="26">
        <v>9.4849999999999994</v>
      </c>
      <c r="J178" s="26">
        <v>3.7666666666666671</v>
      </c>
      <c r="K178" s="27"/>
      <c r="L178" s="28">
        <v>3.4133333333333336</v>
      </c>
      <c r="M178" s="28">
        <v>0.6333333333333333</v>
      </c>
      <c r="N178" s="28">
        <v>3.3940079724000059E-2</v>
      </c>
      <c r="O178" s="29"/>
    </row>
    <row r="179" spans="1:15" x14ac:dyDescent="0.3">
      <c r="B179" s="30"/>
      <c r="C179" s="22">
        <v>40070</v>
      </c>
      <c r="D179" s="23">
        <v>257</v>
      </c>
      <c r="E179" s="24" t="s">
        <v>21</v>
      </c>
      <c r="F179" s="25">
        <v>17.593333333333334</v>
      </c>
      <c r="G179" s="26">
        <v>134.20000000000002</v>
      </c>
      <c r="H179" s="26">
        <v>12.089999999999998</v>
      </c>
      <c r="I179" s="26">
        <v>7.8166666666666664</v>
      </c>
      <c r="J179" s="26">
        <v>3.6999999999999997</v>
      </c>
      <c r="K179" s="27"/>
      <c r="L179" s="28">
        <v>5.5</v>
      </c>
      <c r="M179" s="28">
        <v>0.42333333333333334</v>
      </c>
      <c r="N179" s="28">
        <v>2.6475508416000031E-2</v>
      </c>
      <c r="O179" s="29"/>
    </row>
    <row r="180" spans="1:15" x14ac:dyDescent="0.3">
      <c r="B180" s="30"/>
      <c r="C180" s="22">
        <v>40086</v>
      </c>
      <c r="D180" s="23">
        <v>273</v>
      </c>
      <c r="E180" s="24" t="s">
        <v>21</v>
      </c>
      <c r="F180" s="25">
        <v>12.9</v>
      </c>
      <c r="G180" s="26">
        <v>97.5</v>
      </c>
      <c r="H180" s="26">
        <v>8.4166666666666661</v>
      </c>
      <c r="I180" s="26">
        <v>7.8066666666666658</v>
      </c>
      <c r="J180" s="26">
        <v>3.7333333333333329</v>
      </c>
      <c r="K180" s="27"/>
      <c r="L180" s="28">
        <v>11.633333333333333</v>
      </c>
      <c r="M180" s="28">
        <v>0.66</v>
      </c>
      <c r="N180" s="28">
        <v>1.7098058432000303E-2</v>
      </c>
      <c r="O180" s="29"/>
    </row>
    <row r="181" spans="1:15" x14ac:dyDescent="0.3">
      <c r="B181" s="30"/>
      <c r="C181" s="22">
        <v>40100</v>
      </c>
      <c r="D181" s="23">
        <v>287</v>
      </c>
      <c r="E181" s="24" t="s">
        <v>21</v>
      </c>
      <c r="F181" s="25">
        <v>7.61</v>
      </c>
      <c r="G181" s="26">
        <v>98.033333333333346</v>
      </c>
      <c r="H181" s="26">
        <v>10.06</v>
      </c>
      <c r="I181" s="26">
        <v>7.7033333333333331</v>
      </c>
      <c r="J181" s="26">
        <v>5.0666666666666664</v>
      </c>
      <c r="K181" s="27"/>
      <c r="L181" s="28">
        <v>14.229999999999999</v>
      </c>
      <c r="M181" s="28">
        <v>0.40000000000000008</v>
      </c>
      <c r="N181" s="28">
        <v>1.6793157804000289E-2</v>
      </c>
      <c r="O181" s="29"/>
    </row>
    <row r="182" spans="1:15" x14ac:dyDescent="0.3">
      <c r="B182" s="30"/>
      <c r="C182" s="22">
        <v>40116</v>
      </c>
      <c r="D182" s="23">
        <v>303</v>
      </c>
      <c r="E182" s="24" t="s">
        <v>21</v>
      </c>
      <c r="F182" s="25">
        <v>10.373333333333333</v>
      </c>
      <c r="G182" s="26">
        <v>104.7</v>
      </c>
      <c r="H182" s="26">
        <v>10.746666666666668</v>
      </c>
      <c r="I182" s="26">
        <v>8.07</v>
      </c>
      <c r="J182" s="26">
        <v>4.2333333333333334</v>
      </c>
      <c r="K182" s="27"/>
      <c r="L182" s="28">
        <v>3.3166666666666664</v>
      </c>
      <c r="M182" s="28">
        <v>0.25</v>
      </c>
      <c r="N182" s="28">
        <v>2.2165452636000185E-2</v>
      </c>
      <c r="O182" s="29"/>
    </row>
    <row r="183" spans="1:15" x14ac:dyDescent="0.3">
      <c r="B183" s="30"/>
      <c r="C183" s="22">
        <v>40136</v>
      </c>
      <c r="D183" s="23">
        <v>323</v>
      </c>
      <c r="E183" s="24" t="s">
        <v>21</v>
      </c>
      <c r="F183" s="25">
        <v>7.14</v>
      </c>
      <c r="G183" s="26">
        <v>128.16666666666666</v>
      </c>
      <c r="H183" s="26">
        <v>12.976666666666667</v>
      </c>
      <c r="I183" s="26">
        <v>8.0166666666666657</v>
      </c>
      <c r="J183" s="26">
        <v>2.5333333333333332</v>
      </c>
      <c r="K183" s="27"/>
      <c r="L183" s="28">
        <v>2.2800000000000002</v>
      </c>
      <c r="M183" s="28">
        <v>0.18000000000000002</v>
      </c>
      <c r="N183" s="28">
        <v>2.0991873500000448E-2</v>
      </c>
      <c r="O183" s="29"/>
    </row>
    <row r="184" spans="1:15" x14ac:dyDescent="0.3">
      <c r="B184" s="30"/>
      <c r="C184" s="22">
        <v>40151</v>
      </c>
      <c r="D184" s="23">
        <v>338</v>
      </c>
      <c r="E184" s="24" t="s">
        <v>21</v>
      </c>
      <c r="F184" s="25">
        <v>7.5999999999999988</v>
      </c>
      <c r="G184" s="26">
        <v>108.06666666666668</v>
      </c>
      <c r="H184" s="26">
        <v>11.193333333333333</v>
      </c>
      <c r="I184" s="26">
        <v>7.91</v>
      </c>
      <c r="J184" s="26">
        <v>2.1333333333333333</v>
      </c>
      <c r="K184" s="27"/>
      <c r="L184" s="28">
        <v>2.11</v>
      </c>
      <c r="M184" s="28">
        <v>0.27</v>
      </c>
      <c r="N184" s="28">
        <v>2.0400929388000449E-2</v>
      </c>
      <c r="O184" s="29"/>
    </row>
    <row r="185" spans="1:15" s="3" customFormat="1" x14ac:dyDescent="0.3">
      <c r="A185" s="3">
        <v>2010</v>
      </c>
      <c r="B185" s="51">
        <v>40275</v>
      </c>
      <c r="C185" s="51">
        <v>40275</v>
      </c>
      <c r="D185" s="52">
        <v>97</v>
      </c>
      <c r="E185" s="53" t="s">
        <v>21</v>
      </c>
      <c r="F185" s="54">
        <v>14.553333333333333</v>
      </c>
      <c r="G185" s="55">
        <v>116.86666666666667</v>
      </c>
      <c r="H185" s="55">
        <v>11.299999999999999</v>
      </c>
      <c r="I185" s="55">
        <v>6.4866666666666672</v>
      </c>
      <c r="J185" s="55">
        <v>3.4</v>
      </c>
      <c r="K185" s="56"/>
      <c r="L185" s="57">
        <v>0.75</v>
      </c>
      <c r="M185" s="57">
        <v>0.36333333333333329</v>
      </c>
      <c r="N185" s="57">
        <v>2.5908547472000148E-2</v>
      </c>
      <c r="O185" s="58"/>
    </row>
    <row r="186" spans="1:15" x14ac:dyDescent="0.3">
      <c r="B186" s="30"/>
      <c r="C186" s="22">
        <v>40290</v>
      </c>
      <c r="D186" s="23">
        <v>112</v>
      </c>
      <c r="E186" s="24" t="s">
        <v>21</v>
      </c>
      <c r="F186" s="25">
        <v>11.223333333333334</v>
      </c>
      <c r="G186" s="26">
        <v>124.76666666666667</v>
      </c>
      <c r="H186" s="26">
        <v>11.26</v>
      </c>
      <c r="I186" s="26">
        <v>8.51</v>
      </c>
      <c r="J186" s="26">
        <v>3.2999999999999994</v>
      </c>
      <c r="K186" s="27"/>
      <c r="L186" s="28">
        <v>2.9466666666666668</v>
      </c>
      <c r="M186" s="28">
        <v>0.20666666666666667</v>
      </c>
      <c r="N186" s="28">
        <v>1.8910949648000348E-2</v>
      </c>
      <c r="O186" s="29"/>
    </row>
    <row r="187" spans="1:15" x14ac:dyDescent="0.3">
      <c r="B187" s="30"/>
      <c r="C187" s="22">
        <v>40318</v>
      </c>
      <c r="D187" s="23">
        <v>140</v>
      </c>
      <c r="E187" s="24" t="s">
        <v>21</v>
      </c>
      <c r="F187" s="25">
        <v>13.386666666666665</v>
      </c>
      <c r="G187" s="26">
        <v>101.3</v>
      </c>
      <c r="H187" s="26">
        <v>8.7900000000000009</v>
      </c>
      <c r="I187" s="26">
        <v>8.34</v>
      </c>
      <c r="J187" s="26">
        <v>3.4</v>
      </c>
      <c r="K187" s="27"/>
      <c r="L187" s="28">
        <v>2.4499999999999997</v>
      </c>
      <c r="M187" s="28">
        <v>0.19000000000000003</v>
      </c>
      <c r="N187" s="28">
        <v>2.2748212844000436E-2</v>
      </c>
      <c r="O187" s="29"/>
    </row>
    <row r="188" spans="1:15" x14ac:dyDescent="0.3">
      <c r="B188" s="30"/>
      <c r="C188" s="22">
        <v>40333</v>
      </c>
      <c r="D188" s="23">
        <v>155</v>
      </c>
      <c r="E188" s="24" t="s">
        <v>21</v>
      </c>
      <c r="F188" s="25">
        <v>20.05</v>
      </c>
      <c r="G188" s="26">
        <v>92.266666666666666</v>
      </c>
      <c r="H188" s="26">
        <v>6.8900000000000006</v>
      </c>
      <c r="I188" s="26">
        <v>8.2799999999999994</v>
      </c>
      <c r="J188" s="26">
        <v>0.8666666666666667</v>
      </c>
      <c r="K188" s="27"/>
      <c r="L188" s="28">
        <v>6.4566666666666661</v>
      </c>
      <c r="M188" s="28">
        <v>0.41333333333333333</v>
      </c>
      <c r="N188" s="28">
        <v>3.7436828096000116E-2</v>
      </c>
      <c r="O188" s="29"/>
    </row>
    <row r="189" spans="1:15" x14ac:dyDescent="0.3">
      <c r="B189" s="30"/>
      <c r="C189" s="22">
        <v>40347</v>
      </c>
      <c r="D189" s="23">
        <v>169</v>
      </c>
      <c r="E189" s="24" t="s">
        <v>21</v>
      </c>
      <c r="F189" s="25">
        <v>15.729999999999999</v>
      </c>
      <c r="G189" s="26">
        <v>96.90000000000002</v>
      </c>
      <c r="H189" s="26">
        <v>7.84</v>
      </c>
      <c r="I189" s="26">
        <v>8.39</v>
      </c>
      <c r="J189" s="26">
        <v>3.2333333333333338</v>
      </c>
      <c r="K189" s="27"/>
      <c r="L189" s="28">
        <v>8.1433333333333326</v>
      </c>
      <c r="M189" s="28">
        <v>0.28666666666666668</v>
      </c>
      <c r="N189" s="28">
        <v>2.8722018751999926E-2</v>
      </c>
      <c r="O189" s="29"/>
    </row>
    <row r="190" spans="1:15" x14ac:dyDescent="0.3">
      <c r="B190" s="30"/>
      <c r="C190" s="22">
        <v>40359</v>
      </c>
      <c r="D190" s="23">
        <v>181</v>
      </c>
      <c r="E190" s="24" t="s">
        <v>21</v>
      </c>
      <c r="F190" s="25">
        <v>16.996666666666666</v>
      </c>
      <c r="G190" s="26">
        <v>81.833333333333343</v>
      </c>
      <c r="H190" s="26">
        <v>6.376666666666666</v>
      </c>
      <c r="I190" s="26">
        <v>8.42</v>
      </c>
      <c r="J190" s="26">
        <v>3.1</v>
      </c>
      <c r="K190" s="27"/>
      <c r="L190" s="28">
        <v>2.23</v>
      </c>
      <c r="M190" s="28">
        <v>0.24666666666666667</v>
      </c>
      <c r="N190" s="28">
        <v>4.0893688412000501E-2</v>
      </c>
      <c r="O190" s="29"/>
    </row>
    <row r="191" spans="1:15" x14ac:dyDescent="0.3">
      <c r="B191" s="30"/>
      <c r="C191" s="22">
        <v>40374</v>
      </c>
      <c r="D191" s="23">
        <v>196</v>
      </c>
      <c r="E191" s="24" t="s">
        <v>21</v>
      </c>
      <c r="F191" s="25">
        <v>21.376666666666665</v>
      </c>
      <c r="G191" s="26">
        <v>92.5</v>
      </c>
      <c r="H191" s="26">
        <v>6.6466666666666674</v>
      </c>
      <c r="I191" s="26">
        <v>8.34</v>
      </c>
      <c r="J191" s="26">
        <v>2.8333333333333335</v>
      </c>
      <c r="K191" s="27"/>
      <c r="L191" s="28">
        <v>7.41</v>
      </c>
      <c r="M191" s="28">
        <v>0.28666666666666668</v>
      </c>
      <c r="N191" s="28">
        <v>4.590994886400012E-2</v>
      </c>
      <c r="O191" s="29"/>
    </row>
    <row r="192" spans="1:15" x14ac:dyDescent="0.3">
      <c r="B192" s="30"/>
      <c r="C192" s="22">
        <v>40393</v>
      </c>
      <c r="D192" s="23">
        <v>215</v>
      </c>
      <c r="E192" s="24" t="s">
        <v>21</v>
      </c>
      <c r="F192" s="25">
        <v>19.446666666666669</v>
      </c>
      <c r="G192" s="26">
        <v>95.966666666666654</v>
      </c>
      <c r="H192" s="26">
        <v>7.1633333333333331</v>
      </c>
      <c r="I192" s="26">
        <v>8.5766666666666662</v>
      </c>
      <c r="J192" s="26">
        <v>3.2333333333333329</v>
      </c>
      <c r="K192" s="27"/>
      <c r="L192" s="28">
        <v>2.4166666666666665</v>
      </c>
      <c r="M192" s="28">
        <v>0.25</v>
      </c>
      <c r="N192" s="28">
        <v>3.2034669055999943E-2</v>
      </c>
      <c r="O192" s="29"/>
    </row>
    <row r="193" spans="1:15" x14ac:dyDescent="0.3">
      <c r="B193" s="30"/>
      <c r="C193" s="22">
        <v>40409</v>
      </c>
      <c r="D193" s="23">
        <v>231</v>
      </c>
      <c r="E193" s="24" t="s">
        <v>21</v>
      </c>
      <c r="F193" s="25">
        <v>18.95</v>
      </c>
      <c r="G193" s="26">
        <v>94.5</v>
      </c>
      <c r="H193" s="26">
        <v>7.0933333333333337</v>
      </c>
      <c r="I193" s="26">
        <v>8.5299999999999994</v>
      </c>
      <c r="J193" s="26">
        <v>4.7333333333333334</v>
      </c>
      <c r="K193" s="27"/>
      <c r="L193" s="28">
        <v>1.4400000000000002</v>
      </c>
      <c r="M193" s="28">
        <v>0.41333333333333333</v>
      </c>
      <c r="N193" s="28">
        <v>4.7492564112000195E-2</v>
      </c>
      <c r="O193" s="29"/>
    </row>
    <row r="194" spans="1:15" x14ac:dyDescent="0.3">
      <c r="B194" s="30"/>
      <c r="C194" s="22">
        <v>40424</v>
      </c>
      <c r="D194" s="23">
        <v>246</v>
      </c>
      <c r="E194" s="24" t="s">
        <v>21</v>
      </c>
      <c r="F194" s="25">
        <v>20.916666666666668</v>
      </c>
      <c r="G194" s="26">
        <v>94.033333333333346</v>
      </c>
      <c r="H194" s="26">
        <v>6.7866666666666662</v>
      </c>
      <c r="I194" s="26">
        <v>7.9899999999999993</v>
      </c>
      <c r="J194" s="26">
        <v>3.2000000000000006</v>
      </c>
      <c r="K194" s="27"/>
      <c r="L194" s="28">
        <v>1.8666666666666665</v>
      </c>
      <c r="M194" s="28">
        <v>0.40666666666666668</v>
      </c>
      <c r="N194" s="28">
        <v>5.1196834304000023E-2</v>
      </c>
      <c r="O194" s="29"/>
    </row>
    <row r="195" spans="1:15" x14ac:dyDescent="0.3">
      <c r="B195" s="30"/>
      <c r="C195" s="22">
        <v>40437</v>
      </c>
      <c r="D195" s="23">
        <v>259</v>
      </c>
      <c r="E195" s="24" t="s">
        <v>21</v>
      </c>
      <c r="F195" s="25">
        <v>13.376666666666667</v>
      </c>
      <c r="G195" s="26">
        <v>105.26666666666667</v>
      </c>
      <c r="H195" s="26">
        <v>8.75</v>
      </c>
      <c r="I195" s="26">
        <v>8.17</v>
      </c>
      <c r="J195" s="26">
        <v>3.7666666666666671</v>
      </c>
      <c r="K195" s="27"/>
      <c r="L195" s="28">
        <v>2.39</v>
      </c>
      <c r="M195" s="28">
        <v>0.59333333333333327</v>
      </c>
      <c r="N195" s="28">
        <v>2.3905987500000676E-2</v>
      </c>
      <c r="O195" s="29"/>
    </row>
    <row r="196" spans="1:15" x14ac:dyDescent="0.3">
      <c r="B196" s="30"/>
      <c r="C196" s="22">
        <v>40458</v>
      </c>
      <c r="D196" s="23">
        <v>280</v>
      </c>
      <c r="E196" s="24" t="s">
        <v>21</v>
      </c>
      <c r="F196" s="25">
        <v>13.9</v>
      </c>
      <c r="G196" s="26">
        <v>93.533333333333346</v>
      </c>
      <c r="H196" s="26">
        <v>8.2333333333333343</v>
      </c>
      <c r="I196" s="26">
        <v>8.1533333333333342</v>
      </c>
      <c r="J196" s="26">
        <v>5.3666666666666671</v>
      </c>
      <c r="K196" s="27"/>
      <c r="L196" s="28">
        <v>2.9466666666666668</v>
      </c>
      <c r="M196" s="28">
        <v>0.98999999999999988</v>
      </c>
      <c r="N196" s="28">
        <v>2.6475508416000031E-2</v>
      </c>
      <c r="O196" s="29"/>
    </row>
    <row r="197" spans="1:15" x14ac:dyDescent="0.3">
      <c r="B197" s="30"/>
      <c r="C197" s="22">
        <v>40473</v>
      </c>
      <c r="D197" s="23">
        <v>295</v>
      </c>
      <c r="E197" s="24" t="s">
        <v>21</v>
      </c>
      <c r="F197" s="25">
        <v>7.64</v>
      </c>
      <c r="G197" s="26">
        <v>96.5</v>
      </c>
      <c r="H197" s="26">
        <v>9.2633333333333336</v>
      </c>
      <c r="I197" s="26">
        <v>8.4</v>
      </c>
      <c r="J197" s="26">
        <v>3.0666666666666664</v>
      </c>
      <c r="K197" s="27"/>
      <c r="L197" s="28">
        <v>5.1366666666666667</v>
      </c>
      <c r="M197" s="28">
        <v>0.17666666666666667</v>
      </c>
      <c r="N197" s="28">
        <v>1.4324237228000193E-2</v>
      </c>
      <c r="O197" s="29"/>
    </row>
    <row r="198" spans="1:15" x14ac:dyDescent="0.3">
      <c r="B198" s="30"/>
      <c r="C198" s="22">
        <v>40494</v>
      </c>
      <c r="D198" s="23">
        <v>316</v>
      </c>
      <c r="E198" s="24" t="s">
        <v>21</v>
      </c>
      <c r="F198" s="25">
        <v>7.4066666666666663</v>
      </c>
      <c r="G198" s="26">
        <v>97.09999999999998</v>
      </c>
      <c r="H198" s="26">
        <v>9.64</v>
      </c>
      <c r="I198" s="26">
        <v>8.2633333333333336</v>
      </c>
      <c r="J198" s="26">
        <v>2.2333333333333329</v>
      </c>
      <c r="K198" s="27"/>
      <c r="L198" s="28">
        <v>8.4033333333333324</v>
      </c>
      <c r="M198" s="28">
        <v>0.62666666666666659</v>
      </c>
      <c r="N198" s="28"/>
      <c r="O198" s="29"/>
    </row>
    <row r="199" spans="1:15" s="3" customFormat="1" x14ac:dyDescent="0.3">
      <c r="A199" s="3">
        <v>2011</v>
      </c>
      <c r="B199" s="51">
        <v>40640</v>
      </c>
      <c r="C199" s="51">
        <v>40640</v>
      </c>
      <c r="D199" s="52">
        <v>97</v>
      </c>
      <c r="E199" s="53" t="s">
        <v>21</v>
      </c>
      <c r="F199" s="54">
        <v>7.8</v>
      </c>
      <c r="G199" s="55">
        <v>142.46666666666667</v>
      </c>
      <c r="H199" s="55">
        <v>13.603333333333333</v>
      </c>
      <c r="I199" s="55">
        <v>8.4</v>
      </c>
      <c r="J199" s="55">
        <v>3.1666666666666665</v>
      </c>
      <c r="K199" s="56"/>
      <c r="L199" s="57">
        <v>4.9733333333333327</v>
      </c>
      <c r="M199" s="57">
        <v>0.19333333333333336</v>
      </c>
      <c r="N199" s="57">
        <v>2.7040273424000054E-2</v>
      </c>
      <c r="O199" s="58"/>
    </row>
    <row r="200" spans="1:15" x14ac:dyDescent="0.3">
      <c r="B200" s="30"/>
      <c r="C200" s="22">
        <v>40652</v>
      </c>
      <c r="D200" s="23">
        <v>109</v>
      </c>
      <c r="E200" s="24" t="s">
        <v>21</v>
      </c>
      <c r="F200" s="25">
        <v>8.65</v>
      </c>
      <c r="G200" s="26">
        <v>108.66666666666667</v>
      </c>
      <c r="H200" s="26">
        <v>10.633333333333333</v>
      </c>
      <c r="I200" s="26">
        <v>8.4233333333333338</v>
      </c>
      <c r="J200" s="26">
        <v>3.5666666666666664</v>
      </c>
      <c r="K200" s="27"/>
      <c r="L200" s="28">
        <v>6.1499999999999995</v>
      </c>
      <c r="M200" s="28">
        <v>0.71666666666666667</v>
      </c>
      <c r="N200" s="28">
        <v>3.1760960108000162E-2</v>
      </c>
      <c r="O200" s="29"/>
    </row>
    <row r="201" spans="1:15" x14ac:dyDescent="0.3">
      <c r="B201" s="30"/>
      <c r="C201" s="22">
        <v>40693</v>
      </c>
      <c r="D201" s="23">
        <v>150</v>
      </c>
      <c r="E201" s="24" t="s">
        <v>21</v>
      </c>
      <c r="F201" s="25">
        <v>18.653333333333332</v>
      </c>
      <c r="G201" s="26">
        <v>109.56666666666666</v>
      </c>
      <c r="H201" s="26">
        <v>8.2133333333333329</v>
      </c>
      <c r="I201" s="26">
        <v>8.6266666666666669</v>
      </c>
      <c r="J201" s="26">
        <v>3</v>
      </c>
      <c r="K201" s="27"/>
      <c r="L201" s="28">
        <v>1.6666666666666667</v>
      </c>
      <c r="M201" s="28">
        <v>0.71666666666666667</v>
      </c>
      <c r="N201" s="28">
        <v>3.1212333403999894E-2</v>
      </c>
      <c r="O201" s="29"/>
    </row>
    <row r="202" spans="1:15" x14ac:dyDescent="0.3">
      <c r="B202" s="30"/>
      <c r="C202" s="22">
        <v>40710</v>
      </c>
      <c r="D202" s="23">
        <v>167</v>
      </c>
      <c r="E202" s="24" t="s">
        <v>21</v>
      </c>
      <c r="F202" s="25">
        <v>16.096666666666668</v>
      </c>
      <c r="G202" s="26">
        <v>104.89999999999999</v>
      </c>
      <c r="H202" s="26">
        <v>8.3666666666666671</v>
      </c>
      <c r="I202" s="26">
        <v>8.6</v>
      </c>
      <c r="J202" s="26">
        <v>3.9000000000000004</v>
      </c>
      <c r="K202" s="27"/>
      <c r="L202" s="28">
        <v>3.4666666666666668</v>
      </c>
      <c r="M202" s="28">
        <v>0.17</v>
      </c>
      <c r="N202" s="28">
        <v>2.4193863103999805E-2</v>
      </c>
      <c r="O202" s="29"/>
    </row>
    <row r="203" spans="1:15" x14ac:dyDescent="0.3">
      <c r="B203" s="30"/>
      <c r="C203" s="22">
        <v>40723</v>
      </c>
      <c r="D203" s="23">
        <v>180</v>
      </c>
      <c r="E203" s="24" t="s">
        <v>21</v>
      </c>
      <c r="F203" s="25">
        <v>20.123333333333335</v>
      </c>
      <c r="G203" s="26">
        <v>83.600000000000009</v>
      </c>
      <c r="H203" s="26">
        <v>6.3500000000000005</v>
      </c>
      <c r="I203" s="26">
        <v>8.39</v>
      </c>
      <c r="J203" s="26">
        <v>4.5</v>
      </c>
      <c r="K203" s="27"/>
      <c r="L203" s="28">
        <v>2.72</v>
      </c>
      <c r="M203" s="28">
        <v>0.24333333333333332</v>
      </c>
      <c r="N203" s="28">
        <v>3.797081870399998E-2</v>
      </c>
      <c r="O203" s="29"/>
    </row>
    <row r="204" spans="1:15" x14ac:dyDescent="0.3">
      <c r="B204" s="30"/>
      <c r="C204" s="22">
        <v>40736</v>
      </c>
      <c r="D204" s="23">
        <v>193</v>
      </c>
      <c r="E204" s="24" t="s">
        <v>21</v>
      </c>
      <c r="F204" s="25">
        <v>20.84</v>
      </c>
      <c r="G204" s="26">
        <v>93.600000000000009</v>
      </c>
      <c r="H204" s="26">
        <v>6.6866666666666674</v>
      </c>
      <c r="I204" s="26">
        <v>8.44</v>
      </c>
      <c r="J204" s="26">
        <v>4.7</v>
      </c>
      <c r="K204" s="27"/>
      <c r="L204" s="28">
        <v>2.8933333333333331</v>
      </c>
      <c r="M204" s="28">
        <v>0.49</v>
      </c>
      <c r="N204" s="28">
        <v>4.3800306368000134E-2</v>
      </c>
      <c r="O204" s="29"/>
    </row>
    <row r="205" spans="1:15" x14ac:dyDescent="0.3">
      <c r="B205" s="30"/>
      <c r="C205" s="22">
        <v>40757</v>
      </c>
      <c r="D205" s="23">
        <v>214</v>
      </c>
      <c r="E205" s="24" t="s">
        <v>21</v>
      </c>
      <c r="F205" s="25">
        <v>19.73</v>
      </c>
      <c r="G205" s="26">
        <v>93.233333333333348</v>
      </c>
      <c r="H205" s="26">
        <v>6.7966666666666669</v>
      </c>
      <c r="I205" s="26">
        <v>8.6999999999999993</v>
      </c>
      <c r="J205" s="26">
        <v>2.2333333333333329</v>
      </c>
      <c r="K205" s="27"/>
      <c r="L205" s="28">
        <v>2.9433333333333334</v>
      </c>
      <c r="M205" s="28">
        <v>0.43</v>
      </c>
      <c r="N205" s="28">
        <v>3.1760960108000162E-2</v>
      </c>
      <c r="O205" s="29"/>
    </row>
    <row r="206" spans="1:15" x14ac:dyDescent="0.3">
      <c r="B206" s="30"/>
      <c r="C206" s="22">
        <v>40784</v>
      </c>
      <c r="D206" s="23">
        <v>241</v>
      </c>
      <c r="E206" s="24" t="s">
        <v>21</v>
      </c>
      <c r="F206" s="25">
        <v>16.783333333333331</v>
      </c>
      <c r="G206" s="26">
        <v>98.59999999999998</v>
      </c>
      <c r="H206" s="26">
        <v>8.1966666666666672</v>
      </c>
      <c r="I206" s="26">
        <v>8.6833333333333318</v>
      </c>
      <c r="J206" s="26">
        <v>6.5666666666666664</v>
      </c>
      <c r="K206" s="27"/>
      <c r="L206" s="28">
        <v>3.2133333333333334</v>
      </c>
      <c r="M206" s="28">
        <v>0.3</v>
      </c>
      <c r="N206" s="28">
        <v>3.6901893392000604E-2</v>
      </c>
      <c r="O206" s="29"/>
    </row>
    <row r="207" spans="1:15" x14ac:dyDescent="0.3">
      <c r="B207" s="30"/>
      <c r="C207" s="22">
        <v>40801</v>
      </c>
      <c r="D207" s="23">
        <v>258</v>
      </c>
      <c r="E207" s="24" t="s">
        <v>21</v>
      </c>
      <c r="F207" s="25">
        <v>18.010000000000002</v>
      </c>
      <c r="G207" s="26">
        <v>103.53333333333335</v>
      </c>
      <c r="H207" s="26">
        <v>7.8933333333333335</v>
      </c>
      <c r="I207" s="26">
        <v>8.6133333333333315</v>
      </c>
      <c r="J207" s="26">
        <v>2.8666666666666667</v>
      </c>
      <c r="K207" s="27"/>
      <c r="L207" s="28">
        <v>12.803333333333333</v>
      </c>
      <c r="M207" s="28">
        <v>0.79333333333333333</v>
      </c>
      <c r="N207" s="28">
        <v>1.9210419116000216E-2</v>
      </c>
      <c r="O207" s="29"/>
    </row>
    <row r="208" spans="1:15" x14ac:dyDescent="0.3">
      <c r="B208" s="30"/>
      <c r="C208" s="22">
        <v>40816</v>
      </c>
      <c r="D208" s="23">
        <v>273</v>
      </c>
      <c r="E208" s="24" t="s">
        <v>21</v>
      </c>
      <c r="F208" s="25">
        <v>16</v>
      </c>
      <c r="G208" s="26">
        <v>97.133333333333326</v>
      </c>
      <c r="H208" s="26">
        <v>8.206666666666667</v>
      </c>
      <c r="I208" s="26">
        <v>8.7933333333333348</v>
      </c>
      <c r="J208" s="26">
        <v>7.1333333333333329</v>
      </c>
      <c r="K208" s="27"/>
      <c r="L208" s="28">
        <v>3.14</v>
      </c>
      <c r="M208" s="28">
        <v>0.57999999999999996</v>
      </c>
      <c r="N208" s="28">
        <v>3.4210867712000659E-2</v>
      </c>
      <c r="O208" s="29"/>
    </row>
    <row r="209" spans="1:15" x14ac:dyDescent="0.3">
      <c r="B209" s="30"/>
      <c r="C209" s="22">
        <v>40833</v>
      </c>
      <c r="D209" s="23">
        <v>290</v>
      </c>
      <c r="E209" s="24" t="s">
        <v>21</v>
      </c>
      <c r="F209" s="25">
        <v>13.589999999999998</v>
      </c>
      <c r="G209" s="26">
        <v>100.93333333333334</v>
      </c>
      <c r="H209" s="26">
        <v>8.7766666666666655</v>
      </c>
      <c r="I209" s="26">
        <v>8.7666666666666657</v>
      </c>
      <c r="J209" s="26">
        <v>4.2</v>
      </c>
      <c r="K209" s="27"/>
      <c r="L209" s="28">
        <v>3.39</v>
      </c>
      <c r="M209" s="28">
        <v>0.53</v>
      </c>
      <c r="N209" s="28">
        <v>2.8152212480005256E-3</v>
      </c>
      <c r="O209" s="29"/>
    </row>
    <row r="210" spans="1:15" s="3" customFormat="1" x14ac:dyDescent="0.3">
      <c r="A210" s="3">
        <v>2012</v>
      </c>
      <c r="B210" s="51">
        <v>41025</v>
      </c>
      <c r="C210" s="51">
        <v>41025</v>
      </c>
      <c r="D210" s="52">
        <v>117</v>
      </c>
      <c r="E210" s="53" t="s">
        <v>21</v>
      </c>
      <c r="F210" s="54">
        <v>11.89</v>
      </c>
      <c r="G210" s="55">
        <v>107.06666666666666</v>
      </c>
      <c r="H210" s="55">
        <v>9.6666666666666661</v>
      </c>
      <c r="I210" s="55">
        <v>9.6566666666666663</v>
      </c>
      <c r="J210" s="55">
        <v>2.3000000000000003</v>
      </c>
      <c r="K210" s="56"/>
      <c r="L210" s="57">
        <v>4.0200000000000005</v>
      </c>
      <c r="M210" s="57">
        <v>0.38000000000000006</v>
      </c>
      <c r="N210" s="57">
        <v>1.7098058432000303E-2</v>
      </c>
      <c r="O210" s="58"/>
    </row>
    <row r="211" spans="1:15" x14ac:dyDescent="0.3">
      <c r="B211" s="30"/>
      <c r="C211" s="22">
        <v>41059</v>
      </c>
      <c r="D211" s="23">
        <v>151</v>
      </c>
      <c r="E211" s="24" t="s">
        <v>21</v>
      </c>
      <c r="F211" s="25">
        <v>17.66</v>
      </c>
      <c r="G211" s="26">
        <v>81.8</v>
      </c>
      <c r="H211" s="26">
        <v>6.7766666666666673</v>
      </c>
      <c r="I211" s="26">
        <v>9.2233333333333345</v>
      </c>
      <c r="J211" s="26">
        <v>7.166666666666667</v>
      </c>
      <c r="K211" s="27"/>
      <c r="L211" s="28">
        <v>2.6666666666666665</v>
      </c>
      <c r="M211" s="28">
        <v>0.50666666666666671</v>
      </c>
      <c r="N211" s="28">
        <v>3.5828941328000165E-2</v>
      </c>
      <c r="O211" s="29"/>
    </row>
    <row r="212" spans="1:15" x14ac:dyDescent="0.3">
      <c r="B212" s="30"/>
      <c r="C212" s="22">
        <v>41072</v>
      </c>
      <c r="D212" s="23">
        <v>164</v>
      </c>
      <c r="E212" s="24" t="s">
        <v>21</v>
      </c>
      <c r="F212" s="25">
        <v>15.74</v>
      </c>
      <c r="G212" s="26">
        <v>102.23333333333333</v>
      </c>
      <c r="H212" s="26">
        <v>8.2166666666666668</v>
      </c>
      <c r="I212" s="26">
        <v>9.1566666666666663</v>
      </c>
      <c r="J212" s="26">
        <v>2.9</v>
      </c>
      <c r="K212" s="27"/>
      <c r="L212" s="28">
        <v>3.4566666666666666</v>
      </c>
      <c r="M212" s="28">
        <v>0.27</v>
      </c>
      <c r="N212" s="28">
        <v>3.4210867712000659E-2</v>
      </c>
      <c r="O212" s="23"/>
    </row>
    <row r="213" spans="1:15" x14ac:dyDescent="0.3">
      <c r="B213" s="30"/>
      <c r="C213" s="22">
        <v>41086</v>
      </c>
      <c r="D213" s="23">
        <v>178</v>
      </c>
      <c r="E213" s="24" t="s">
        <v>21</v>
      </c>
      <c r="F213" s="25">
        <v>16.670000000000002</v>
      </c>
      <c r="G213" s="26">
        <v>99.5</v>
      </c>
      <c r="H213" s="26">
        <v>8.1</v>
      </c>
      <c r="I213" s="26">
        <v>9.3733333333333331</v>
      </c>
      <c r="J213" s="26">
        <v>6.2</v>
      </c>
      <c r="K213" s="27"/>
      <c r="L213" s="28">
        <v>12.24</v>
      </c>
      <c r="M213" s="28">
        <v>0.64333333333333342</v>
      </c>
      <c r="N213" s="28">
        <v>3.2307985500000545E-2</v>
      </c>
      <c r="O213" s="23"/>
    </row>
    <row r="214" spans="1:15" x14ac:dyDescent="0.3">
      <c r="B214" s="30"/>
      <c r="C214" s="22">
        <v>41099</v>
      </c>
      <c r="D214" s="23">
        <v>191</v>
      </c>
      <c r="E214" s="24" t="s">
        <v>21</v>
      </c>
      <c r="F214" s="25">
        <v>18.503333333333334</v>
      </c>
      <c r="G214" s="26">
        <v>113</v>
      </c>
      <c r="H214" s="26">
        <v>8.56</v>
      </c>
      <c r="I214" s="26">
        <v>9.2133333333333329</v>
      </c>
      <c r="J214" s="26">
        <v>3.0666666666666664</v>
      </c>
      <c r="K214" s="27"/>
      <c r="L214" s="28">
        <v>2.23</v>
      </c>
      <c r="M214" s="28">
        <v>0.43</v>
      </c>
      <c r="N214" s="28">
        <v>3.6097584236000048E-2</v>
      </c>
      <c r="O214" s="23"/>
    </row>
    <row r="215" spans="1:15" x14ac:dyDescent="0.3">
      <c r="B215" s="30"/>
      <c r="C215" s="22">
        <v>41114</v>
      </c>
      <c r="D215" s="23">
        <v>206</v>
      </c>
      <c r="E215" s="24" t="s">
        <v>21</v>
      </c>
      <c r="F215" s="25">
        <v>20.986666666666665</v>
      </c>
      <c r="G215" s="26">
        <v>99.7</v>
      </c>
      <c r="H215" s="26">
        <v>7.6933333333333325</v>
      </c>
      <c r="I215" s="26">
        <v>9.3166666666666664</v>
      </c>
      <c r="J215" s="26">
        <v>9.5666666666666664</v>
      </c>
      <c r="K215" s="27"/>
      <c r="L215" s="28">
        <v>2.1233333333333331</v>
      </c>
      <c r="M215" s="28">
        <v>0.47333333333333333</v>
      </c>
      <c r="N215" s="28">
        <v>6.0650954924000126E-2</v>
      </c>
      <c r="O215" s="23"/>
    </row>
    <row r="216" spans="1:15" x14ac:dyDescent="0.3">
      <c r="B216" s="30"/>
      <c r="C216" s="22">
        <v>41152</v>
      </c>
      <c r="D216" s="23">
        <v>244</v>
      </c>
      <c r="E216" s="24" t="s">
        <v>21</v>
      </c>
      <c r="F216" s="25">
        <v>16.889999999999997</v>
      </c>
      <c r="G216" s="26">
        <v>91.533333333333346</v>
      </c>
      <c r="H216" s="26">
        <v>8.86</v>
      </c>
      <c r="I216" s="26">
        <v>7.8</v>
      </c>
      <c r="J216" s="26">
        <v>0.5</v>
      </c>
      <c r="K216" s="27">
        <v>0</v>
      </c>
      <c r="L216" s="28">
        <v>0.88666666666666671</v>
      </c>
      <c r="M216" s="28">
        <v>0.06</v>
      </c>
      <c r="N216" s="28">
        <v>3.5828941328000165E-2</v>
      </c>
      <c r="O216" s="23"/>
    </row>
    <row r="217" spans="1:15" x14ac:dyDescent="0.3">
      <c r="B217" s="30"/>
      <c r="C217" s="22">
        <v>41164</v>
      </c>
      <c r="D217" s="23">
        <v>256</v>
      </c>
      <c r="E217" s="24" t="s">
        <v>21</v>
      </c>
      <c r="F217" s="25">
        <v>14.906666666666666</v>
      </c>
      <c r="G217" s="26">
        <v>98.09999999999998</v>
      </c>
      <c r="H217" s="26">
        <v>9.9</v>
      </c>
      <c r="I217" s="26">
        <v>7.830000000000001</v>
      </c>
      <c r="J217" s="26">
        <v>1.7666666666666666</v>
      </c>
      <c r="K217" s="27">
        <v>281.33333333333331</v>
      </c>
      <c r="L217" s="28">
        <v>1.5933333333333335</v>
      </c>
      <c r="M217" s="28">
        <v>0.06</v>
      </c>
      <c r="N217" s="28">
        <v>3.3125658048000439E-2</v>
      </c>
      <c r="O217" s="23"/>
    </row>
    <row r="218" spans="1:15" x14ac:dyDescent="0.3">
      <c r="B218" s="30"/>
      <c r="C218" s="22">
        <v>41178</v>
      </c>
      <c r="D218" s="23">
        <v>270</v>
      </c>
      <c r="E218" s="24" t="s">
        <v>21</v>
      </c>
      <c r="F218" s="25">
        <v>15.166666666666666</v>
      </c>
      <c r="G218" s="26">
        <v>93.433333333333337</v>
      </c>
      <c r="H218" s="26">
        <v>9.3866666666666649</v>
      </c>
      <c r="I218" s="26">
        <v>7.81</v>
      </c>
      <c r="J218" s="26">
        <v>1.3666666666666665</v>
      </c>
      <c r="K218" s="27">
        <v>779.33333333333337</v>
      </c>
      <c r="L218" s="28">
        <v>1.7699999999999998</v>
      </c>
      <c r="M218" s="28">
        <v>7.0000000000000007E-2</v>
      </c>
      <c r="N218" s="28">
        <v>3.3397482715999953E-2</v>
      </c>
      <c r="O218" s="23"/>
    </row>
    <row r="219" spans="1:15" x14ac:dyDescent="0.3">
      <c r="B219" s="30"/>
      <c r="C219" s="22">
        <v>41193</v>
      </c>
      <c r="D219" s="23">
        <v>285</v>
      </c>
      <c r="E219" s="24" t="s">
        <v>21</v>
      </c>
      <c r="F219" s="25">
        <v>11.256666666666666</v>
      </c>
      <c r="G219" s="26">
        <v>91.466666666666654</v>
      </c>
      <c r="H219" s="26">
        <v>10.02</v>
      </c>
      <c r="I219" s="26">
        <v>8.0066666666666659</v>
      </c>
      <c r="J219" s="26">
        <v>2.7333333333333329</v>
      </c>
      <c r="K219" s="27">
        <v>904.66666666666663</v>
      </c>
      <c r="L219" s="28">
        <v>1.82</v>
      </c>
      <c r="M219" s="28">
        <v>0.13</v>
      </c>
      <c r="N219" s="28">
        <v>2.3905987500000676E-2</v>
      </c>
      <c r="O219" s="23"/>
    </row>
    <row r="220" spans="1:15" x14ac:dyDescent="0.3">
      <c r="B220" s="30"/>
      <c r="C220" s="22">
        <v>41206</v>
      </c>
      <c r="D220" s="23">
        <v>298</v>
      </c>
      <c r="E220" s="24" t="s">
        <v>21</v>
      </c>
      <c r="F220" s="25">
        <v>11.92</v>
      </c>
      <c r="G220" s="32">
        <v>87.766666666666666</v>
      </c>
      <c r="H220" s="32">
        <v>9.4733333333333345</v>
      </c>
      <c r="I220" s="26">
        <v>7.6033333333333344</v>
      </c>
      <c r="J220" s="26">
        <v>2.3000000000000003</v>
      </c>
      <c r="K220" s="27">
        <v>0</v>
      </c>
      <c r="L220" s="28">
        <v>1.2533333333333332</v>
      </c>
      <c r="M220" s="28">
        <v>7.0000000000000007E-2</v>
      </c>
      <c r="N220" s="28">
        <v>3.5604220400063951E-4</v>
      </c>
      <c r="O220" s="23"/>
    </row>
    <row r="221" spans="1:15" x14ac:dyDescent="0.3">
      <c r="B221" s="30"/>
      <c r="C221" s="22">
        <v>41234</v>
      </c>
      <c r="D221" s="23">
        <v>362</v>
      </c>
      <c r="E221" s="24" t="s">
        <v>21</v>
      </c>
      <c r="F221" s="25">
        <v>4.8899999999999997</v>
      </c>
      <c r="G221" s="26">
        <v>103.7</v>
      </c>
      <c r="H221" s="26">
        <v>13.266666666666666</v>
      </c>
      <c r="I221" s="26">
        <v>7.75</v>
      </c>
      <c r="J221" s="26">
        <v>43.800000000000004</v>
      </c>
      <c r="K221" s="27">
        <v>115056.66666666667</v>
      </c>
      <c r="L221" s="28">
        <v>0.71</v>
      </c>
      <c r="M221" s="28">
        <v>0.04</v>
      </c>
      <c r="N221" s="28">
        <v>1.4324237228000193E-2</v>
      </c>
      <c r="O221" s="23"/>
    </row>
    <row r="222" spans="1:15" s="3" customFormat="1" x14ac:dyDescent="0.3">
      <c r="A222" s="3">
        <v>2013</v>
      </c>
      <c r="B222" s="2">
        <v>41344</v>
      </c>
      <c r="C222" s="2">
        <v>41344</v>
      </c>
      <c r="D222" s="3">
        <v>70</v>
      </c>
      <c r="E222" s="4" t="s">
        <v>23</v>
      </c>
      <c r="F222" s="5">
        <v>5.63</v>
      </c>
      <c r="G222" s="6">
        <v>99</v>
      </c>
      <c r="H222" s="6">
        <v>12.43</v>
      </c>
      <c r="I222" s="6">
        <v>7.580000000000001</v>
      </c>
      <c r="J222" s="6">
        <v>2.2333333333333329</v>
      </c>
      <c r="K222" s="7">
        <v>654.66666666666663</v>
      </c>
      <c r="L222" s="8">
        <v>0.63</v>
      </c>
      <c r="M222" s="8">
        <v>0.04</v>
      </c>
      <c r="N222" s="8">
        <v>3.374792358800021E-2</v>
      </c>
    </row>
    <row r="223" spans="1:15" x14ac:dyDescent="0.3">
      <c r="B223" s="30"/>
      <c r="C223" s="30">
        <v>41344</v>
      </c>
      <c r="D223">
        <v>70</v>
      </c>
      <c r="E223" s="11" t="s">
        <v>24</v>
      </c>
      <c r="F223" s="34">
        <v>6.4433333333333342</v>
      </c>
      <c r="G223" s="35">
        <v>108.93333333333334</v>
      </c>
      <c r="H223" s="35">
        <v>13.4</v>
      </c>
      <c r="I223" s="35">
        <v>7.5266666666666664</v>
      </c>
      <c r="J223" s="35">
        <v>2.6666666666666665</v>
      </c>
      <c r="K223" s="36">
        <v>500</v>
      </c>
      <c r="L223" s="37">
        <v>0.65</v>
      </c>
      <c r="M223" s="37">
        <v>0.04</v>
      </c>
      <c r="N223" s="37">
        <v>2.9816023896000014E-2</v>
      </c>
    </row>
    <row r="224" spans="1:15" x14ac:dyDescent="0.3">
      <c r="B224" s="30"/>
      <c r="C224" s="30">
        <v>41344</v>
      </c>
      <c r="D224">
        <v>70</v>
      </c>
      <c r="E224" s="11" t="s">
        <v>22</v>
      </c>
      <c r="F224" s="34">
        <v>6.0999999999999988</v>
      </c>
      <c r="G224" s="35">
        <v>107.10000000000001</v>
      </c>
      <c r="H224" s="35">
        <v>13.290000000000001</v>
      </c>
      <c r="I224" s="35">
        <v>7.496666666666667</v>
      </c>
      <c r="J224" s="35">
        <v>1.8333333333333333</v>
      </c>
      <c r="K224" s="36">
        <v>1626</v>
      </c>
      <c r="L224" s="37">
        <v>0.69999999999999984</v>
      </c>
      <c r="M224" s="37">
        <v>0.04</v>
      </c>
      <c r="N224" s="37">
        <v>2.8249852740000331E-2</v>
      </c>
    </row>
    <row r="225" spans="2:14" x14ac:dyDescent="0.3">
      <c r="B225" s="30"/>
      <c r="C225" s="30">
        <v>41344</v>
      </c>
      <c r="D225">
        <v>70</v>
      </c>
      <c r="E225" s="11" t="s">
        <v>21</v>
      </c>
      <c r="F225" s="34">
        <v>5.97</v>
      </c>
      <c r="G225" s="35">
        <v>105.5</v>
      </c>
      <c r="H225" s="35">
        <v>13.133333333333335</v>
      </c>
      <c r="I225" s="35">
        <v>7.5100000000000007</v>
      </c>
      <c r="J225" s="35">
        <v>2.5</v>
      </c>
      <c r="K225" s="36">
        <v>1114.3333333333333</v>
      </c>
      <c r="L225" s="37">
        <v>0.79</v>
      </c>
      <c r="M225" s="37">
        <v>0.04</v>
      </c>
      <c r="N225" s="37">
        <v>3.1021242636000271E-2</v>
      </c>
    </row>
    <row r="226" spans="2:14" x14ac:dyDescent="0.3">
      <c r="B226" s="30"/>
      <c r="C226" s="30">
        <v>41344</v>
      </c>
      <c r="D226">
        <v>70</v>
      </c>
      <c r="E226" s="11" t="s">
        <v>25</v>
      </c>
      <c r="F226" s="34">
        <v>5.9000000000000012</v>
      </c>
      <c r="G226" s="35">
        <v>104.83333333333333</v>
      </c>
      <c r="H226" s="35">
        <v>13.073333333333332</v>
      </c>
      <c r="I226" s="35">
        <v>7.6733333333333329</v>
      </c>
      <c r="J226" s="35">
        <v>2.3666666666666667</v>
      </c>
      <c r="K226" s="36">
        <v>103.33333333333333</v>
      </c>
      <c r="L226" s="37">
        <v>0.79</v>
      </c>
      <c r="M226" s="37">
        <v>0.04</v>
      </c>
      <c r="N226" s="37">
        <v>2.898875086533342E-2</v>
      </c>
    </row>
    <row r="227" spans="2:14" x14ac:dyDescent="0.3">
      <c r="B227" s="30">
        <v>41360</v>
      </c>
      <c r="C227" s="30">
        <v>41360</v>
      </c>
      <c r="D227">
        <v>86</v>
      </c>
      <c r="E227" s="11" t="s">
        <v>23</v>
      </c>
      <c r="F227" s="34">
        <v>1.49</v>
      </c>
      <c r="G227" s="35">
        <v>93.333333333333329</v>
      </c>
      <c r="H227" s="35">
        <v>13.079999999999998</v>
      </c>
      <c r="I227" s="35">
        <v>7.6533333333333333</v>
      </c>
      <c r="J227" s="35">
        <v>1.5999999999999999</v>
      </c>
      <c r="K227" s="36">
        <v>239.66666666666666</v>
      </c>
      <c r="L227" s="37">
        <v>0.69000000000000006</v>
      </c>
      <c r="M227" s="37">
        <v>0.04</v>
      </c>
      <c r="N227" s="37">
        <v>3.374792358800021E-2</v>
      </c>
    </row>
    <row r="228" spans="2:14" x14ac:dyDescent="0.3">
      <c r="B228" s="30"/>
      <c r="C228" s="30">
        <v>41360</v>
      </c>
      <c r="D228">
        <v>86</v>
      </c>
      <c r="E228" s="11" t="s">
        <v>24</v>
      </c>
      <c r="F228" s="34">
        <v>2.2200000000000002</v>
      </c>
      <c r="G228" s="35">
        <v>88.033333333333346</v>
      </c>
      <c r="H228" s="35">
        <v>12.090000000000002</v>
      </c>
      <c r="I228" s="35">
        <v>7.5866666666666669</v>
      </c>
      <c r="J228" s="35">
        <v>2.1666666666666665</v>
      </c>
      <c r="K228" s="36">
        <v>622.66666666666663</v>
      </c>
      <c r="L228" s="37">
        <v>0.59666666666666668</v>
      </c>
      <c r="M228" s="37">
        <v>2.6666666666666668E-2</v>
      </c>
      <c r="N228" s="37">
        <v>2.9816023896000014E-2</v>
      </c>
    </row>
    <row r="229" spans="2:14" x14ac:dyDescent="0.3">
      <c r="B229" s="30"/>
      <c r="C229" s="30">
        <v>41360</v>
      </c>
      <c r="D229">
        <v>86</v>
      </c>
      <c r="E229" s="11" t="s">
        <v>22</v>
      </c>
      <c r="F229" s="34">
        <v>2.11</v>
      </c>
      <c r="G229" s="35">
        <v>94.5</v>
      </c>
      <c r="H229" s="35">
        <v>13.016666666666666</v>
      </c>
      <c r="I229" s="35">
        <v>7.586666666666666</v>
      </c>
      <c r="J229" s="35">
        <v>31.566666666666663</v>
      </c>
      <c r="K229" s="36">
        <v>2840</v>
      </c>
      <c r="L229" s="37">
        <v>0.60666666666666658</v>
      </c>
      <c r="M229" s="37">
        <v>0.02</v>
      </c>
      <c r="N229" s="37">
        <v>2.8249852740000331E-2</v>
      </c>
    </row>
    <row r="230" spans="2:14" x14ac:dyDescent="0.3">
      <c r="B230" s="30"/>
      <c r="C230" s="30">
        <v>41360</v>
      </c>
      <c r="D230">
        <v>86</v>
      </c>
      <c r="E230" s="11" t="s">
        <v>21</v>
      </c>
      <c r="F230" s="34">
        <v>2.17</v>
      </c>
      <c r="G230" s="35">
        <v>97.09999999999998</v>
      </c>
      <c r="H230" s="35">
        <v>13.363333333333332</v>
      </c>
      <c r="I230" s="35">
        <v>7.586666666666666</v>
      </c>
      <c r="J230" s="35">
        <v>7.2333333333333334</v>
      </c>
      <c r="K230" s="36">
        <v>19824.333333333332</v>
      </c>
      <c r="L230" s="37">
        <v>1.7266666666666666</v>
      </c>
      <c r="M230" s="37">
        <v>0.02</v>
      </c>
      <c r="N230" s="37">
        <v>3.1021242636000271E-2</v>
      </c>
    </row>
    <row r="231" spans="2:14" x14ac:dyDescent="0.3">
      <c r="B231" s="30"/>
      <c r="C231" s="30">
        <v>41360</v>
      </c>
      <c r="D231">
        <v>86</v>
      </c>
      <c r="E231" s="11" t="s">
        <v>25</v>
      </c>
      <c r="F231" s="34">
        <v>2.23</v>
      </c>
      <c r="G231" s="35">
        <v>98.566666666666663</v>
      </c>
      <c r="H231" s="35">
        <v>13.536666666666667</v>
      </c>
      <c r="I231" s="35">
        <v>7.6500000000000012</v>
      </c>
      <c r="J231" s="35">
        <v>3.7666666666666671</v>
      </c>
      <c r="K231" s="36">
        <v>2096.6666666666665</v>
      </c>
      <c r="L231" s="37">
        <v>1.29</v>
      </c>
      <c r="M231" s="37">
        <v>0.02</v>
      </c>
      <c r="N231" s="37">
        <v>2.898875086533342E-2</v>
      </c>
    </row>
    <row r="232" spans="2:14" x14ac:dyDescent="0.3">
      <c r="B232" s="30">
        <v>41388</v>
      </c>
      <c r="C232" s="30">
        <v>41388</v>
      </c>
      <c r="D232">
        <v>114</v>
      </c>
      <c r="E232" s="11" t="s">
        <v>23</v>
      </c>
      <c r="F232" s="34">
        <v>10.783333333333331</v>
      </c>
      <c r="G232" s="35">
        <v>104.53333333333335</v>
      </c>
      <c r="H232" s="35">
        <v>11.576666666666668</v>
      </c>
      <c r="I232" s="35">
        <v>7.7899999999999991</v>
      </c>
      <c r="J232" s="35">
        <v>1.4666666666666668</v>
      </c>
      <c r="K232" s="36">
        <v>57.666666666666664</v>
      </c>
      <c r="L232" s="37">
        <v>1.0533333333333335</v>
      </c>
      <c r="M232" s="37">
        <v>0.01</v>
      </c>
      <c r="N232" s="37">
        <v>3.6006176226666763E-2</v>
      </c>
    </row>
    <row r="233" spans="2:14" x14ac:dyDescent="0.3">
      <c r="B233" s="30"/>
      <c r="C233" s="30">
        <v>41388</v>
      </c>
      <c r="D233">
        <v>114</v>
      </c>
      <c r="E233" s="11" t="s">
        <v>24</v>
      </c>
      <c r="F233" s="34">
        <v>11.57</v>
      </c>
      <c r="G233" s="35">
        <v>113.8</v>
      </c>
      <c r="H233" s="35">
        <v>12.376666666666667</v>
      </c>
      <c r="I233" s="35">
        <v>7.62</v>
      </c>
      <c r="J233" s="35">
        <v>1.2666666666666666</v>
      </c>
      <c r="K233" s="36">
        <v>2465</v>
      </c>
      <c r="L233" s="37">
        <v>1.0900000000000001</v>
      </c>
      <c r="M233" s="37">
        <v>0.01</v>
      </c>
      <c r="N233" s="37">
        <v>3.3483060106667142E-2</v>
      </c>
    </row>
    <row r="234" spans="2:14" x14ac:dyDescent="0.3">
      <c r="B234" s="30"/>
      <c r="C234" s="30">
        <v>41388</v>
      </c>
      <c r="D234">
        <v>114</v>
      </c>
      <c r="E234" s="11" t="s">
        <v>22</v>
      </c>
      <c r="F234" s="34">
        <v>10.056666666666667</v>
      </c>
      <c r="G234" s="35">
        <v>107.5</v>
      </c>
      <c r="H234" s="35">
        <v>12.11</v>
      </c>
      <c r="I234" s="35">
        <v>7.8999999999999995</v>
      </c>
      <c r="J234" s="35">
        <v>1.6333333333333335</v>
      </c>
      <c r="K234" s="36">
        <v>1067.3333333333333</v>
      </c>
      <c r="L234" s="37">
        <v>1.08</v>
      </c>
      <c r="M234" s="37">
        <v>0.01</v>
      </c>
      <c r="N234" s="37">
        <v>2.7597516525333425E-2</v>
      </c>
    </row>
    <row r="235" spans="2:14" x14ac:dyDescent="0.3">
      <c r="B235" s="30"/>
      <c r="C235" s="30">
        <v>41388</v>
      </c>
      <c r="D235">
        <v>114</v>
      </c>
      <c r="E235" s="11" t="s">
        <v>21</v>
      </c>
      <c r="F235" s="34">
        <v>10.5</v>
      </c>
      <c r="G235" s="35">
        <v>107.03333333333335</v>
      </c>
      <c r="H235" s="35">
        <v>11.93</v>
      </c>
      <c r="I235" s="35">
        <v>7.9633333333333338</v>
      </c>
      <c r="J235" s="35">
        <v>0.39999999999999997</v>
      </c>
      <c r="K235" s="36">
        <v>885.66666666666663</v>
      </c>
      <c r="L235" s="37">
        <v>1.0866666666666667</v>
      </c>
      <c r="M235" s="37">
        <v>0.01</v>
      </c>
      <c r="N235" s="37">
        <v>2.0991173252000367E-2</v>
      </c>
    </row>
    <row r="236" spans="2:14" x14ac:dyDescent="0.3">
      <c r="B236" s="30"/>
      <c r="C236" s="30">
        <v>41388</v>
      </c>
      <c r="D236">
        <v>114</v>
      </c>
      <c r="E236" s="11" t="s">
        <v>25</v>
      </c>
      <c r="F236" s="34">
        <v>11.08</v>
      </c>
      <c r="G236" s="35">
        <v>106.86666666666667</v>
      </c>
      <c r="H236" s="35">
        <v>11.753333333333332</v>
      </c>
      <c r="I236" s="35">
        <v>7.9666666666666659</v>
      </c>
      <c r="J236" s="35">
        <v>1.5666666666666667</v>
      </c>
      <c r="K236" s="36">
        <v>450</v>
      </c>
      <c r="L236" s="37">
        <v>1.0733333333333335</v>
      </c>
      <c r="M236" s="37">
        <v>0.01</v>
      </c>
      <c r="N236" s="37">
        <v>3.2214289405333642E-2</v>
      </c>
    </row>
    <row r="237" spans="2:14" x14ac:dyDescent="0.3">
      <c r="B237" s="30">
        <v>41402</v>
      </c>
      <c r="C237" s="30">
        <v>41402</v>
      </c>
      <c r="D237">
        <v>128</v>
      </c>
      <c r="E237" s="11" t="s">
        <v>23</v>
      </c>
      <c r="F237" s="34">
        <v>12.800000000000002</v>
      </c>
      <c r="G237" s="35">
        <v>96.333333333333329</v>
      </c>
      <c r="H237" s="35">
        <v>10.193333333333333</v>
      </c>
      <c r="I237" s="35">
        <v>7.89</v>
      </c>
      <c r="J237" s="35">
        <v>1.9333333333333333</v>
      </c>
      <c r="K237" s="36">
        <v>688.33333333333337</v>
      </c>
      <c r="L237" s="37">
        <v>1.1033333333333333</v>
      </c>
      <c r="M237" s="37">
        <v>0.01</v>
      </c>
      <c r="N237" s="37">
        <v>2.5339134573333602E-2</v>
      </c>
    </row>
    <row r="238" spans="2:14" x14ac:dyDescent="0.3">
      <c r="B238" s="30"/>
      <c r="C238" s="30">
        <v>41402</v>
      </c>
      <c r="D238">
        <v>128</v>
      </c>
      <c r="E238" s="11" t="s">
        <v>24</v>
      </c>
      <c r="F238" s="34">
        <v>15.46</v>
      </c>
      <c r="G238" s="35">
        <v>83.733333333333334</v>
      </c>
      <c r="H238" s="35">
        <v>8.3533333333333335</v>
      </c>
      <c r="I238" s="35">
        <v>7.876666666666666</v>
      </c>
      <c r="J238" s="35">
        <v>1.8999999999999997</v>
      </c>
      <c r="K238" s="36">
        <v>218.66666666666666</v>
      </c>
      <c r="L238" s="37">
        <v>1.1100000000000001</v>
      </c>
      <c r="M238" s="37">
        <v>0.01</v>
      </c>
      <c r="N238" s="37">
        <v>2.2164783684000378E-2</v>
      </c>
    </row>
    <row r="239" spans="2:14" x14ac:dyDescent="0.3">
      <c r="B239" s="30"/>
      <c r="C239" s="30">
        <v>41402</v>
      </c>
      <c r="D239">
        <v>128</v>
      </c>
      <c r="E239" s="11" t="s">
        <v>22</v>
      </c>
      <c r="F239" s="34">
        <v>14.29</v>
      </c>
      <c r="G239" s="35">
        <v>97.7</v>
      </c>
      <c r="H239" s="35">
        <v>9.9933333333333341</v>
      </c>
      <c r="I239" s="35">
        <v>7.7566666666666668</v>
      </c>
      <c r="J239" s="35">
        <v>1.7000000000000002</v>
      </c>
      <c r="K239" s="36">
        <v>452.66666666666669</v>
      </c>
      <c r="L239" s="37">
        <v>1.1133333333333335</v>
      </c>
      <c r="M239" s="37">
        <v>0.01</v>
      </c>
      <c r="N239" s="37">
        <v>2.7694863820000193E-2</v>
      </c>
    </row>
    <row r="240" spans="2:14" x14ac:dyDescent="0.3">
      <c r="B240" s="30"/>
      <c r="C240" s="30">
        <v>41402</v>
      </c>
      <c r="D240">
        <v>128</v>
      </c>
      <c r="E240" s="11" t="s">
        <v>21</v>
      </c>
      <c r="F240" s="34">
        <v>14.936666666666667</v>
      </c>
      <c r="G240" s="35">
        <v>104.23333333333333</v>
      </c>
      <c r="H240" s="35">
        <v>10.52</v>
      </c>
      <c r="I240" s="35">
        <v>8.02</v>
      </c>
      <c r="J240" s="35">
        <v>2.0333333333333332</v>
      </c>
      <c r="K240" s="36">
        <v>436.33333333333331</v>
      </c>
      <c r="L240" s="37">
        <v>1.1233333333333333</v>
      </c>
      <c r="M240" s="37">
        <v>0.01</v>
      </c>
      <c r="N240" s="37">
        <v>2.5147842120000166E-2</v>
      </c>
    </row>
    <row r="241" spans="2:14" x14ac:dyDescent="0.3">
      <c r="B241" s="30"/>
      <c r="C241" s="30">
        <v>41402</v>
      </c>
      <c r="D241">
        <v>128</v>
      </c>
      <c r="E241" s="11" t="s">
        <v>25</v>
      </c>
      <c r="F241" s="34">
        <v>16.639999999999997</v>
      </c>
      <c r="G241" s="35">
        <v>103.93333333333334</v>
      </c>
      <c r="H241" s="35">
        <v>10.113333333333332</v>
      </c>
      <c r="I241" s="35">
        <v>8.1066666666666674</v>
      </c>
      <c r="J241" s="35">
        <v>0</v>
      </c>
      <c r="K241" s="36">
        <v>481.33333333333331</v>
      </c>
      <c r="L241" s="37">
        <v>1.1133333333333335</v>
      </c>
      <c r="M241" s="37">
        <v>0.01</v>
      </c>
      <c r="N241" s="37">
        <v>3.6363150573333454E-2</v>
      </c>
    </row>
    <row r="242" spans="2:14" x14ac:dyDescent="0.3">
      <c r="B242" s="30">
        <v>41415</v>
      </c>
      <c r="C242" s="30">
        <v>41415</v>
      </c>
      <c r="D242">
        <v>141</v>
      </c>
      <c r="E242" s="11" t="s">
        <v>23</v>
      </c>
      <c r="F242" s="34">
        <v>13.439999999999998</v>
      </c>
      <c r="G242" s="35">
        <v>89.333333333333329</v>
      </c>
      <c r="H242" s="35">
        <v>9.3133333333333344</v>
      </c>
      <c r="I242" s="35">
        <v>7.8900000000000006</v>
      </c>
      <c r="J242" s="35">
        <v>1.8333333333333333</v>
      </c>
      <c r="K242" s="36">
        <v>0</v>
      </c>
      <c r="L242" s="37">
        <v>1.63</v>
      </c>
      <c r="M242" s="37">
        <v>0.02</v>
      </c>
      <c r="N242" s="37">
        <v>3.6632369849333442E-2</v>
      </c>
    </row>
    <row r="243" spans="2:14" x14ac:dyDescent="0.3">
      <c r="B243" s="30"/>
      <c r="C243" s="30">
        <v>41415</v>
      </c>
      <c r="D243">
        <v>141</v>
      </c>
      <c r="E243" s="11" t="s">
        <v>24</v>
      </c>
      <c r="F243" s="34">
        <v>17.5</v>
      </c>
      <c r="G243" s="35">
        <v>76.433333333333337</v>
      </c>
      <c r="H243" s="35">
        <v>7.3066666666666658</v>
      </c>
      <c r="I243" s="35">
        <v>7.8266666666666671</v>
      </c>
      <c r="J243" s="35">
        <v>2.7333333333333329</v>
      </c>
      <c r="K243" s="36">
        <v>89.333333333333329</v>
      </c>
      <c r="L243" s="37">
        <v>1.6066666666666667</v>
      </c>
      <c r="M243" s="37">
        <v>0.02</v>
      </c>
      <c r="N243" s="37">
        <v>2.946212177333354E-2</v>
      </c>
    </row>
    <row r="244" spans="2:14" x14ac:dyDescent="0.3">
      <c r="B244" s="30"/>
      <c r="C244" s="30">
        <v>41415</v>
      </c>
      <c r="D244">
        <v>141</v>
      </c>
      <c r="E244" s="11" t="s">
        <v>22</v>
      </c>
      <c r="F244" s="34">
        <v>15.933333333333332</v>
      </c>
      <c r="G244" s="35">
        <v>82.4</v>
      </c>
      <c r="H244" s="35">
        <v>8.14</v>
      </c>
      <c r="I244" s="35">
        <v>7.5633333333333335</v>
      </c>
      <c r="J244" s="35">
        <v>2.7000000000000006</v>
      </c>
      <c r="K244" s="36">
        <v>661</v>
      </c>
      <c r="L244" s="37">
        <v>1.59</v>
      </c>
      <c r="M244" s="37">
        <v>0.02</v>
      </c>
      <c r="N244" s="37">
        <v>3.6275023428000479E-2</v>
      </c>
    </row>
    <row r="245" spans="2:14" x14ac:dyDescent="0.3">
      <c r="B245" s="30"/>
      <c r="C245" s="30">
        <v>41415</v>
      </c>
      <c r="D245">
        <v>141</v>
      </c>
      <c r="E245" s="11" t="s">
        <v>21</v>
      </c>
      <c r="F245" s="34">
        <v>16.026666666666667</v>
      </c>
      <c r="G245" s="35">
        <v>88.59999999999998</v>
      </c>
      <c r="H245" s="35">
        <v>8.7366666666666664</v>
      </c>
      <c r="I245" s="35">
        <v>7.8466666666666667</v>
      </c>
      <c r="J245" s="35">
        <v>3.2333333333333329</v>
      </c>
      <c r="K245" s="36">
        <v>964.33333333333337</v>
      </c>
      <c r="L245" s="37">
        <v>1.47</v>
      </c>
      <c r="M245" s="37">
        <v>0.01</v>
      </c>
      <c r="N245" s="37">
        <v>2.3616656197333438E-2</v>
      </c>
    </row>
    <row r="246" spans="2:14" x14ac:dyDescent="0.3">
      <c r="B246" s="30"/>
      <c r="C246" s="30">
        <v>41415</v>
      </c>
      <c r="D246">
        <v>141</v>
      </c>
      <c r="E246" s="11" t="s">
        <v>25</v>
      </c>
      <c r="F246" s="34">
        <v>17.606666666666669</v>
      </c>
      <c r="G246" s="35">
        <v>92.533333333333346</v>
      </c>
      <c r="H246" s="35">
        <v>8.8233333333333324</v>
      </c>
      <c r="I246" s="35">
        <v>7.95</v>
      </c>
      <c r="J246" s="35">
        <v>2.6666666666666665</v>
      </c>
      <c r="K246" s="36">
        <v>183.66666666666666</v>
      </c>
      <c r="L246" s="37">
        <v>1.4833333333333334</v>
      </c>
      <c r="M246" s="37">
        <v>0.01</v>
      </c>
      <c r="N246" s="37">
        <v>3.6005586818666835E-2</v>
      </c>
    </row>
    <row r="247" spans="2:14" x14ac:dyDescent="0.3">
      <c r="B247" s="30">
        <v>41430</v>
      </c>
      <c r="C247" s="30">
        <v>41430</v>
      </c>
      <c r="D247">
        <v>156</v>
      </c>
      <c r="E247" s="11" t="s">
        <v>23</v>
      </c>
      <c r="F247" s="34">
        <v>13.18</v>
      </c>
      <c r="G247" s="35">
        <v>93.7</v>
      </c>
      <c r="H247" s="35">
        <v>9.82</v>
      </c>
      <c r="I247" s="35">
        <v>7.6500000000000012</v>
      </c>
      <c r="J247" s="35">
        <v>1.2333333333333334</v>
      </c>
      <c r="K247" s="36">
        <v>692.66666666666663</v>
      </c>
      <c r="L247" s="37">
        <v>0.87333333333333341</v>
      </c>
      <c r="M247" s="37">
        <v>0.01</v>
      </c>
      <c r="N247" s="37">
        <v>3.1669320856000001E-2</v>
      </c>
    </row>
    <row r="248" spans="2:14" x14ac:dyDescent="0.3">
      <c r="B248" s="30"/>
      <c r="C248" s="30">
        <v>41430</v>
      </c>
      <c r="D248">
        <v>156</v>
      </c>
      <c r="E248" s="11" t="s">
        <v>24</v>
      </c>
      <c r="F248" s="34">
        <v>15.26</v>
      </c>
      <c r="G248" s="35">
        <v>84.166666666666671</v>
      </c>
      <c r="H248" s="35">
        <v>8.4333333333333318</v>
      </c>
      <c r="I248" s="35">
        <v>7.59</v>
      </c>
      <c r="J248" s="35">
        <v>1.1666666666666667</v>
      </c>
      <c r="K248" s="36">
        <v>406.33333333333331</v>
      </c>
      <c r="L248" s="37">
        <v>0.97333333333333327</v>
      </c>
      <c r="M248" s="37">
        <v>0.01</v>
      </c>
      <c r="N248" s="37">
        <v>3.1484674021333633E-2</v>
      </c>
    </row>
    <row r="249" spans="2:14" x14ac:dyDescent="0.3">
      <c r="B249" s="30"/>
      <c r="C249" s="30">
        <v>41430</v>
      </c>
      <c r="D249">
        <v>156</v>
      </c>
      <c r="E249" s="11" t="s">
        <v>22</v>
      </c>
      <c r="F249" s="34">
        <v>13.729999999999999</v>
      </c>
      <c r="G249" s="35">
        <v>92.766666666666666</v>
      </c>
      <c r="H249" s="35">
        <v>9.6066666666666674</v>
      </c>
      <c r="I249" s="35">
        <v>7.66</v>
      </c>
      <c r="J249" s="35">
        <v>0.6</v>
      </c>
      <c r="K249" s="36">
        <v>293.66666666666669</v>
      </c>
      <c r="L249" s="37">
        <v>0.97666666666666657</v>
      </c>
      <c r="M249" s="37">
        <v>0.01</v>
      </c>
      <c r="N249" s="37">
        <v>5.1200848885333515E-2</v>
      </c>
    </row>
    <row r="250" spans="2:14" x14ac:dyDescent="0.3">
      <c r="B250" s="30"/>
      <c r="C250" s="30">
        <v>41430</v>
      </c>
      <c r="D250">
        <v>156</v>
      </c>
      <c r="E250" s="11" t="s">
        <v>21</v>
      </c>
      <c r="F250" s="34">
        <v>13.56</v>
      </c>
      <c r="G250" s="35">
        <v>95.09999999999998</v>
      </c>
      <c r="H250" s="35">
        <v>9.89</v>
      </c>
      <c r="I250" s="35">
        <v>7.71</v>
      </c>
      <c r="J250" s="35">
        <v>1.3333333333333333</v>
      </c>
      <c r="K250" s="36">
        <v>321.66666666666669</v>
      </c>
      <c r="L250" s="37">
        <v>0.93</v>
      </c>
      <c r="M250" s="37">
        <v>0.01</v>
      </c>
      <c r="N250" s="37">
        <v>3.9920914626666776E-2</v>
      </c>
    </row>
    <row r="251" spans="2:14" x14ac:dyDescent="0.3">
      <c r="B251" s="30"/>
      <c r="C251" s="30">
        <v>41430</v>
      </c>
      <c r="D251">
        <v>156</v>
      </c>
      <c r="E251" s="11" t="s">
        <v>25</v>
      </c>
      <c r="F251" s="34">
        <v>15.290000000000001</v>
      </c>
      <c r="G251" s="35">
        <v>97.8</v>
      </c>
      <c r="H251" s="35">
        <v>9.7899999999999991</v>
      </c>
      <c r="I251" s="35">
        <v>7.73</v>
      </c>
      <c r="J251" s="35">
        <v>0</v>
      </c>
      <c r="K251" s="36">
        <v>482.66666666666669</v>
      </c>
      <c r="L251" s="37">
        <v>0.91</v>
      </c>
      <c r="M251" s="37">
        <v>0.01</v>
      </c>
      <c r="N251" s="37">
        <v>4.2656069187999884E-2</v>
      </c>
    </row>
    <row r="252" spans="2:14" x14ac:dyDescent="0.3">
      <c r="B252" s="30">
        <v>41444</v>
      </c>
      <c r="C252" s="30">
        <v>41444</v>
      </c>
      <c r="D252">
        <v>170</v>
      </c>
      <c r="E252" s="11" t="s">
        <v>23</v>
      </c>
      <c r="F252" s="34">
        <v>14.04</v>
      </c>
      <c r="G252" s="35">
        <v>93.666666666666671</v>
      </c>
      <c r="H252" s="35">
        <v>9.6366666666666685</v>
      </c>
      <c r="I252" s="35">
        <v>7.9766666666666666</v>
      </c>
      <c r="J252" s="35">
        <v>2.7333333333333329</v>
      </c>
      <c r="K252" s="36">
        <v>415</v>
      </c>
      <c r="L252" s="37">
        <v>1.1266666666666667</v>
      </c>
      <c r="M252" s="37">
        <v>0.01</v>
      </c>
      <c r="N252" s="37">
        <v>4.7492913149333599E-2</v>
      </c>
    </row>
    <row r="253" spans="2:14" x14ac:dyDescent="0.3">
      <c r="B253" s="30"/>
      <c r="C253" s="30">
        <v>41444</v>
      </c>
      <c r="D253">
        <v>170</v>
      </c>
      <c r="E253" s="11" t="s">
        <v>24</v>
      </c>
      <c r="F253" s="34">
        <v>15.253333333333332</v>
      </c>
      <c r="G253" s="35">
        <v>91.066666666666663</v>
      </c>
      <c r="H253" s="35">
        <v>9.1266666666666669</v>
      </c>
      <c r="I253" s="35">
        <v>7.4833333333333334</v>
      </c>
      <c r="J253" s="35">
        <v>2.7000000000000006</v>
      </c>
      <c r="K253" s="36">
        <v>194.66666666666666</v>
      </c>
      <c r="L253" s="37">
        <v>1.1899999999999997</v>
      </c>
      <c r="M253" s="37">
        <v>0.01</v>
      </c>
      <c r="N253" s="37">
        <v>4.0097892637333696E-2</v>
      </c>
    </row>
    <row r="254" spans="2:14" x14ac:dyDescent="0.3">
      <c r="B254" s="30"/>
      <c r="C254" s="30">
        <v>41444</v>
      </c>
      <c r="D254">
        <v>170</v>
      </c>
      <c r="E254" s="11" t="s">
        <v>22</v>
      </c>
      <c r="F254" s="34">
        <v>14.68</v>
      </c>
      <c r="G254" s="35">
        <v>92.2</v>
      </c>
      <c r="H254" s="35">
        <v>9.36</v>
      </c>
      <c r="I254" s="35">
        <v>7.6066666666666665</v>
      </c>
      <c r="J254" s="35">
        <v>2.7999999999999994</v>
      </c>
      <c r="K254" s="36">
        <v>174</v>
      </c>
      <c r="L254" s="37">
        <v>1.1599999999999999</v>
      </c>
      <c r="M254" s="37">
        <v>0.01</v>
      </c>
      <c r="N254" s="37">
        <v>3.8325290674666841E-2</v>
      </c>
    </row>
    <row r="255" spans="2:14" x14ac:dyDescent="0.3">
      <c r="B255" s="30"/>
      <c r="C255" s="30">
        <v>41444</v>
      </c>
      <c r="D255">
        <v>170</v>
      </c>
      <c r="E255" s="11" t="s">
        <v>21</v>
      </c>
      <c r="F255" s="34">
        <v>14.6</v>
      </c>
      <c r="G255" s="35">
        <v>94.8</v>
      </c>
      <c r="H255" s="35">
        <v>9.64</v>
      </c>
      <c r="I255" s="35">
        <v>7.59</v>
      </c>
      <c r="J255" s="35">
        <v>1.9000000000000001</v>
      </c>
      <c r="K255" s="36">
        <v>420.66666666666669</v>
      </c>
      <c r="L255" s="37">
        <v>1.1233333333333333</v>
      </c>
      <c r="M255" s="37">
        <v>0.01</v>
      </c>
      <c r="N255" s="37">
        <v>3.0752672317333214E-2</v>
      </c>
    </row>
    <row r="256" spans="2:14" x14ac:dyDescent="0.3">
      <c r="B256" s="30"/>
      <c r="C256" s="30">
        <v>41444</v>
      </c>
      <c r="D256">
        <v>170</v>
      </c>
      <c r="E256" s="11" t="s">
        <v>25</v>
      </c>
      <c r="F256" s="34">
        <v>15.233333333333334</v>
      </c>
      <c r="G256" s="35">
        <v>97.366666666666674</v>
      </c>
      <c r="H256" s="35">
        <v>9.76</v>
      </c>
      <c r="I256" s="35">
        <v>7.81</v>
      </c>
      <c r="J256" s="35">
        <v>0</v>
      </c>
      <c r="K256" s="36">
        <v>861.66666666666663</v>
      </c>
      <c r="L256" s="37">
        <v>1.08</v>
      </c>
      <c r="M256" s="37">
        <v>0.01</v>
      </c>
      <c r="N256" s="37">
        <v>3.930037384399996E-2</v>
      </c>
    </row>
    <row r="257" spans="2:14" x14ac:dyDescent="0.3">
      <c r="B257" s="30">
        <v>41460</v>
      </c>
      <c r="C257" s="30">
        <v>41460</v>
      </c>
      <c r="D257">
        <v>186</v>
      </c>
      <c r="E257" s="11" t="s">
        <v>23</v>
      </c>
      <c r="F257" s="34">
        <v>18.64</v>
      </c>
      <c r="G257" s="35">
        <v>92.566666666666663</v>
      </c>
      <c r="H257" s="35">
        <v>8.6366666666666685</v>
      </c>
      <c r="I257" s="35">
        <v>8.0033333333333321</v>
      </c>
      <c r="J257" s="35">
        <v>1.8999999999999997</v>
      </c>
      <c r="K257" s="36">
        <v>397.33333333333331</v>
      </c>
      <c r="L257" s="37">
        <v>1.6933333333333334</v>
      </c>
      <c r="M257" s="37">
        <v>0.01</v>
      </c>
      <c r="N257" s="37">
        <v>4.0450865008000207E-2</v>
      </c>
    </row>
    <row r="258" spans="2:14" x14ac:dyDescent="0.3">
      <c r="B258" s="30"/>
      <c r="C258" s="30">
        <v>41460</v>
      </c>
      <c r="D258">
        <v>186</v>
      </c>
      <c r="E258" s="11" t="s">
        <v>24</v>
      </c>
      <c r="F258" s="34">
        <v>19.66</v>
      </c>
      <c r="G258" s="35">
        <v>70.7</v>
      </c>
      <c r="H258" s="35">
        <v>6.47</v>
      </c>
      <c r="I258" s="35">
        <v>7.6966666666666663</v>
      </c>
      <c r="J258" s="35">
        <v>1.7000000000000002</v>
      </c>
      <c r="K258" s="36">
        <v>623</v>
      </c>
      <c r="L258" s="37">
        <v>1.68</v>
      </c>
      <c r="M258" s="37">
        <v>0.01</v>
      </c>
      <c r="N258" s="37">
        <v>3.4569855000000066E-2</v>
      </c>
    </row>
    <row r="259" spans="2:14" x14ac:dyDescent="0.3">
      <c r="B259" s="30"/>
      <c r="C259" s="30">
        <v>41460</v>
      </c>
      <c r="D259">
        <v>186</v>
      </c>
      <c r="E259" s="11" t="s">
        <v>22</v>
      </c>
      <c r="F259" s="34">
        <v>18.996666666666666</v>
      </c>
      <c r="G259" s="35">
        <v>88.933333333333337</v>
      </c>
      <c r="H259" s="35">
        <v>8.2433333333333341</v>
      </c>
      <c r="I259" s="35">
        <v>7.8</v>
      </c>
      <c r="J259" s="35">
        <v>1.6666666666666667</v>
      </c>
      <c r="K259" s="36">
        <v>120</v>
      </c>
      <c r="L259" s="37">
        <v>1.5700000000000003</v>
      </c>
      <c r="M259" s="37">
        <v>0.01</v>
      </c>
      <c r="N259" s="37">
        <v>4.0450478589333559E-2</v>
      </c>
    </row>
    <row r="260" spans="2:14" x14ac:dyDescent="0.3">
      <c r="B260" s="30"/>
      <c r="C260" s="30">
        <v>41460</v>
      </c>
      <c r="D260">
        <v>186</v>
      </c>
      <c r="E260" s="11" t="s">
        <v>21</v>
      </c>
      <c r="F260" s="34">
        <v>19.213333333333335</v>
      </c>
      <c r="G260" s="35">
        <v>93.366666666666674</v>
      </c>
      <c r="H260" s="35">
        <v>8.6166666666666654</v>
      </c>
      <c r="I260" s="35">
        <v>7.8666666666666671</v>
      </c>
      <c r="J260" s="35">
        <v>1.4333333333333336</v>
      </c>
      <c r="K260" s="36">
        <v>732</v>
      </c>
      <c r="L260" s="37">
        <v>1.5166666666666666</v>
      </c>
      <c r="M260" s="37">
        <v>0.01</v>
      </c>
      <c r="N260" s="37">
        <v>4.4502941557333475E-2</v>
      </c>
    </row>
    <row r="261" spans="2:14" x14ac:dyDescent="0.3">
      <c r="B261" s="30"/>
      <c r="C261" s="30">
        <v>41460</v>
      </c>
      <c r="D261">
        <v>186</v>
      </c>
      <c r="E261" s="11" t="s">
        <v>25</v>
      </c>
      <c r="F261" s="34">
        <v>20.76</v>
      </c>
      <c r="G261" s="35">
        <v>97.166666666666671</v>
      </c>
      <c r="H261" s="35">
        <v>8.6999999999999993</v>
      </c>
      <c r="I261" s="35">
        <v>7.95</v>
      </c>
      <c r="J261" s="35">
        <v>1.6000000000000003</v>
      </c>
      <c r="K261" s="36">
        <v>77.666666666666671</v>
      </c>
      <c r="L261" s="37">
        <v>1.46</v>
      </c>
      <c r="M261" s="37">
        <v>0.01</v>
      </c>
      <c r="N261" s="37">
        <v>4.0008713598666867E-2</v>
      </c>
    </row>
    <row r="262" spans="2:14" x14ac:dyDescent="0.3">
      <c r="B262" s="30">
        <v>41471</v>
      </c>
      <c r="C262" s="30">
        <v>41471</v>
      </c>
      <c r="D262">
        <v>197</v>
      </c>
      <c r="E262" s="11" t="s">
        <v>23</v>
      </c>
      <c r="F262" s="34">
        <v>18.309999999999999</v>
      </c>
      <c r="G262" s="35">
        <v>93.2</v>
      </c>
      <c r="H262" s="35">
        <v>8.76</v>
      </c>
      <c r="I262" s="35">
        <v>8.2699999999999978</v>
      </c>
      <c r="J262" s="35">
        <v>1.2666666666666666</v>
      </c>
      <c r="K262" s="36">
        <v>317</v>
      </c>
      <c r="L262" s="37">
        <v>2.0033333333333334</v>
      </c>
      <c r="M262" s="37">
        <v>0.01</v>
      </c>
      <c r="N262" s="37">
        <v>6.5068954520000111E-2</v>
      </c>
    </row>
    <row r="263" spans="2:14" x14ac:dyDescent="0.3">
      <c r="B263" s="30"/>
      <c r="C263" s="30">
        <v>41471</v>
      </c>
      <c r="D263">
        <v>197</v>
      </c>
      <c r="E263" s="11" t="s">
        <v>24</v>
      </c>
      <c r="F263" s="34">
        <v>18.59</v>
      </c>
      <c r="G263" s="35">
        <v>65.766666666666666</v>
      </c>
      <c r="H263" s="35">
        <v>6.1466666666666674</v>
      </c>
      <c r="I263" s="35">
        <v>7.7366666666666672</v>
      </c>
      <c r="J263" s="35">
        <v>6.4000000000000012</v>
      </c>
      <c r="K263" s="36">
        <v>228.33333333333334</v>
      </c>
      <c r="L263" s="37">
        <v>1.54</v>
      </c>
      <c r="M263" s="37">
        <v>0.01</v>
      </c>
      <c r="N263" s="37">
        <v>2.5149010504000324E-2</v>
      </c>
    </row>
    <row r="264" spans="2:14" x14ac:dyDescent="0.3">
      <c r="B264" s="30"/>
      <c r="C264" s="30">
        <v>41471</v>
      </c>
      <c r="D264">
        <v>197</v>
      </c>
      <c r="E264" s="11" t="s">
        <v>22</v>
      </c>
      <c r="F264" s="34">
        <v>18.75</v>
      </c>
      <c r="G264" s="35">
        <v>89.833333333333329</v>
      </c>
      <c r="H264" s="35">
        <v>8.3699999999999992</v>
      </c>
      <c r="I264" s="35">
        <v>7.8633333333333333</v>
      </c>
      <c r="J264" s="35">
        <v>3.1333333333333333</v>
      </c>
      <c r="K264" s="36">
        <v>133.66666666666666</v>
      </c>
      <c r="L264" s="37">
        <v>1.5166666666666668</v>
      </c>
      <c r="M264" s="37">
        <v>0.01</v>
      </c>
      <c r="N264" s="37">
        <v>2.4096874844000166E-2</v>
      </c>
    </row>
    <row r="265" spans="2:14" x14ac:dyDescent="0.3">
      <c r="B265" s="30"/>
      <c r="C265" s="30">
        <v>41471</v>
      </c>
      <c r="D265">
        <v>197</v>
      </c>
      <c r="E265" s="11" t="s">
        <v>21</v>
      </c>
      <c r="F265" s="34">
        <v>19.239999999999998</v>
      </c>
      <c r="G265" s="35">
        <v>94</v>
      </c>
      <c r="H265" s="35">
        <v>8.67</v>
      </c>
      <c r="I265" s="35">
        <v>7.9066666666666663</v>
      </c>
      <c r="J265" s="35">
        <v>2.5333333333333337</v>
      </c>
      <c r="K265" s="36">
        <v>799.33333333333337</v>
      </c>
      <c r="L265" s="37">
        <v>1.5033333333333332</v>
      </c>
      <c r="M265" s="37">
        <v>0.01</v>
      </c>
      <c r="N265" s="37">
        <v>2.7881910884000102E-2</v>
      </c>
    </row>
    <row r="266" spans="2:14" x14ac:dyDescent="0.3">
      <c r="B266" s="30"/>
      <c r="C266" s="30">
        <v>41471</v>
      </c>
      <c r="D266">
        <v>197</v>
      </c>
      <c r="E266" s="11" t="s">
        <v>25</v>
      </c>
      <c r="F266" s="34">
        <v>19.893333333333334</v>
      </c>
      <c r="G266" s="35">
        <v>96.833333333333329</v>
      </c>
      <c r="H266" s="35">
        <v>8.8133333333333344</v>
      </c>
      <c r="I266" s="35">
        <v>7.9899999999999993</v>
      </c>
      <c r="J266" s="35">
        <v>1.9000000000000001</v>
      </c>
      <c r="K266" s="36">
        <v>244</v>
      </c>
      <c r="L266" s="37">
        <v>1.4966666666666668</v>
      </c>
      <c r="M266" s="37">
        <v>0.01</v>
      </c>
      <c r="N266" s="37">
        <v>3.0293291156000299E-2</v>
      </c>
    </row>
    <row r="267" spans="2:14" x14ac:dyDescent="0.3">
      <c r="B267" s="30">
        <v>41485</v>
      </c>
      <c r="C267" s="30">
        <v>41485</v>
      </c>
      <c r="D267">
        <v>211</v>
      </c>
      <c r="E267" s="11" t="s">
        <v>23</v>
      </c>
      <c r="F267" s="34">
        <v>16.366666666666667</v>
      </c>
      <c r="G267" s="35">
        <v>94</v>
      </c>
      <c r="H267" s="35">
        <v>9.1966666666666672</v>
      </c>
      <c r="I267" s="35">
        <v>8.1666666666666661</v>
      </c>
      <c r="J267" s="35">
        <v>1.2333333333333334</v>
      </c>
      <c r="K267" s="36">
        <v>514.66666666666663</v>
      </c>
      <c r="L267" s="37">
        <v>1.8033333333333335</v>
      </c>
      <c r="M267" s="37">
        <v>0.01</v>
      </c>
      <c r="N267" s="37">
        <v>3.5737386836000258E-2</v>
      </c>
    </row>
    <row r="268" spans="2:14" x14ac:dyDescent="0.3">
      <c r="B268" s="30"/>
      <c r="C268" s="30">
        <v>41485</v>
      </c>
      <c r="D268">
        <v>211</v>
      </c>
      <c r="E268" s="11" t="s">
        <v>24</v>
      </c>
      <c r="F268" s="34">
        <v>17.293333333333333</v>
      </c>
      <c r="G268" s="35">
        <v>62.5</v>
      </c>
      <c r="H268" s="35">
        <v>6</v>
      </c>
      <c r="I268" s="35">
        <v>7.9066666666666663</v>
      </c>
      <c r="J268" s="35">
        <v>2.2000000000000002</v>
      </c>
      <c r="K268" s="36">
        <v>952.66666666666663</v>
      </c>
      <c r="L268" s="37">
        <v>1.7633333333333334</v>
      </c>
      <c r="M268" s="37">
        <v>0.01</v>
      </c>
      <c r="N268" s="37">
        <v>4.2039318698666624E-2</v>
      </c>
    </row>
    <row r="269" spans="2:14" x14ac:dyDescent="0.3">
      <c r="B269" s="30"/>
      <c r="C269" s="30">
        <v>41485</v>
      </c>
      <c r="D269">
        <v>211</v>
      </c>
      <c r="E269" s="11" t="s">
        <v>22</v>
      </c>
      <c r="F269" s="34">
        <v>17.21</v>
      </c>
      <c r="G269" s="35">
        <v>89.933333333333337</v>
      </c>
      <c r="H269" s="35">
        <v>8.6533333333333342</v>
      </c>
      <c r="I269" s="35">
        <v>7.9266666666666667</v>
      </c>
      <c r="J269" s="35">
        <v>1.3666666666666665</v>
      </c>
      <c r="K269" s="36">
        <v>1774</v>
      </c>
      <c r="L269" s="37">
        <v>1.6433333333333333</v>
      </c>
      <c r="M269" s="37">
        <v>0.01</v>
      </c>
      <c r="N269" s="37">
        <v>3.5378324350666845E-2</v>
      </c>
    </row>
    <row r="270" spans="2:14" x14ac:dyDescent="0.3">
      <c r="B270" s="30"/>
      <c r="C270" s="30">
        <v>41485</v>
      </c>
      <c r="D270">
        <v>211</v>
      </c>
      <c r="E270" s="11" t="s">
        <v>21</v>
      </c>
      <c r="F270" s="34">
        <v>17.483333333333334</v>
      </c>
      <c r="G270" s="35">
        <v>94.766666666666666</v>
      </c>
      <c r="H270" s="35">
        <v>9.0566666666666666</v>
      </c>
      <c r="I270" s="35">
        <v>7.9933333333333332</v>
      </c>
      <c r="J270" s="35">
        <v>2.1999999999999997</v>
      </c>
      <c r="K270" s="36">
        <v>360.33333333333331</v>
      </c>
      <c r="L270" s="37">
        <v>1.5666666666666667</v>
      </c>
      <c r="M270" s="37">
        <v>0.01</v>
      </c>
      <c r="N270" s="37">
        <v>3.618574311200029E-2</v>
      </c>
    </row>
    <row r="271" spans="2:14" x14ac:dyDescent="0.3">
      <c r="B271" s="30"/>
      <c r="C271" s="30">
        <v>41485</v>
      </c>
      <c r="D271">
        <v>211</v>
      </c>
      <c r="E271" s="11" t="s">
        <v>25</v>
      </c>
      <c r="F271" s="34">
        <v>17.806666666666668</v>
      </c>
      <c r="G271" s="35">
        <v>97.600000000000009</v>
      </c>
      <c r="H271" s="35">
        <v>9.2699999999999978</v>
      </c>
      <c r="I271" s="35">
        <v>8.08</v>
      </c>
      <c r="J271" s="35">
        <v>0.6</v>
      </c>
      <c r="K271" s="36">
        <v>699.66666666666663</v>
      </c>
      <c r="L271" s="37">
        <v>1.4866666666666666</v>
      </c>
      <c r="M271" s="37">
        <v>0.01</v>
      </c>
      <c r="N271" s="37">
        <v>3.4930297986666851E-2</v>
      </c>
    </row>
    <row r="272" spans="2:14" x14ac:dyDescent="0.3">
      <c r="B272" s="30">
        <v>41500</v>
      </c>
      <c r="C272" s="30">
        <v>41500</v>
      </c>
      <c r="D272">
        <v>226</v>
      </c>
      <c r="E272" s="11" t="s">
        <v>23</v>
      </c>
      <c r="F272" s="34">
        <v>15.74</v>
      </c>
      <c r="G272" s="35">
        <v>93.433333333333337</v>
      </c>
      <c r="H272" s="35">
        <v>9.27</v>
      </c>
      <c r="I272" s="35">
        <v>7.706666666666667</v>
      </c>
      <c r="J272" s="35">
        <v>1.9333333333333336</v>
      </c>
      <c r="K272" s="36">
        <v>400</v>
      </c>
      <c r="L272" s="37">
        <v>1.5366666666666668</v>
      </c>
      <c r="M272" s="37">
        <v>0.01</v>
      </c>
      <c r="N272" s="37">
        <v>3.3668139869333716E-2</v>
      </c>
    </row>
    <row r="273" spans="2:14" x14ac:dyDescent="0.3">
      <c r="B273" s="30"/>
      <c r="C273" s="30">
        <v>41500</v>
      </c>
      <c r="D273">
        <v>226</v>
      </c>
      <c r="E273" s="11" t="s">
        <v>24</v>
      </c>
      <c r="F273" s="34">
        <v>15.743333333333334</v>
      </c>
      <c r="G273" s="35">
        <v>71.966666666666654</v>
      </c>
      <c r="H273" s="35">
        <v>7.1366666666666667</v>
      </c>
      <c r="I273" s="35">
        <v>7.71</v>
      </c>
      <c r="J273" s="35">
        <v>2.3333333333333335</v>
      </c>
      <c r="K273" s="36">
        <v>413</v>
      </c>
      <c r="L273" s="37">
        <v>1.59</v>
      </c>
      <c r="M273" s="37">
        <v>0.01</v>
      </c>
      <c r="N273" s="37">
        <v>2.9091814026666815E-2</v>
      </c>
    </row>
    <row r="274" spans="2:14" x14ac:dyDescent="0.3">
      <c r="B274" s="30"/>
      <c r="C274" s="30">
        <v>41500</v>
      </c>
      <c r="D274">
        <v>226</v>
      </c>
      <c r="E274" s="11" t="s">
        <v>22</v>
      </c>
      <c r="F274" s="34">
        <v>15.83</v>
      </c>
      <c r="G274" s="35">
        <v>90.666666666666671</v>
      </c>
      <c r="H274" s="35">
        <v>8.9766666666666666</v>
      </c>
      <c r="I274" s="35">
        <v>7.8266666666666671</v>
      </c>
      <c r="J274" s="35">
        <v>2.2666666666666666</v>
      </c>
      <c r="K274" s="36">
        <v>287.66666666666669</v>
      </c>
      <c r="L274" s="37">
        <v>1.4733333333333334</v>
      </c>
      <c r="M274" s="37">
        <v>0.01</v>
      </c>
      <c r="N274" s="37">
        <v>3.2124722643999876E-2</v>
      </c>
    </row>
    <row r="275" spans="2:14" x14ac:dyDescent="0.3">
      <c r="B275" s="30"/>
      <c r="C275" s="30">
        <v>41500</v>
      </c>
      <c r="D275">
        <v>226</v>
      </c>
      <c r="E275" s="11" t="s">
        <v>21</v>
      </c>
      <c r="F275" s="34">
        <v>15.963333333333333</v>
      </c>
      <c r="G275" s="35">
        <v>95.3</v>
      </c>
      <c r="H275" s="35">
        <v>9.4033333333333342</v>
      </c>
      <c r="I275" s="35">
        <v>7.8666666666666671</v>
      </c>
      <c r="J275" s="35">
        <v>2.3666666666666667</v>
      </c>
      <c r="K275" s="36">
        <v>121.66666666666667</v>
      </c>
      <c r="L275" s="37">
        <v>1.4133333333333333</v>
      </c>
      <c r="M275" s="37">
        <v>0.01</v>
      </c>
      <c r="N275" s="37">
        <v>3.5826934472000221E-2</v>
      </c>
    </row>
    <row r="276" spans="2:14" x14ac:dyDescent="0.3">
      <c r="B276" s="30"/>
      <c r="C276" s="30">
        <v>41500</v>
      </c>
      <c r="D276">
        <v>226</v>
      </c>
      <c r="E276" s="11" t="s">
        <v>25</v>
      </c>
      <c r="F276" s="34">
        <v>16.170000000000002</v>
      </c>
      <c r="G276" s="35">
        <v>96.8</v>
      </c>
      <c r="H276" s="35">
        <v>9.51</v>
      </c>
      <c r="I276" s="35">
        <v>7.98</v>
      </c>
      <c r="J276" s="35">
        <v>2.3666666666666667</v>
      </c>
      <c r="K276" s="36">
        <v>220.66666666666666</v>
      </c>
      <c r="L276" s="37">
        <v>1.33</v>
      </c>
      <c r="M276" s="37">
        <v>0.01</v>
      </c>
      <c r="N276" s="37">
        <v>3.3033701924000125E-2</v>
      </c>
    </row>
    <row r="277" spans="2:14" x14ac:dyDescent="0.3">
      <c r="B277" s="30">
        <v>41513</v>
      </c>
      <c r="C277" s="30">
        <v>41513</v>
      </c>
      <c r="D277">
        <v>239</v>
      </c>
      <c r="E277" s="11" t="s">
        <v>23</v>
      </c>
      <c r="F277" s="34">
        <v>19.886666666666667</v>
      </c>
      <c r="G277" s="35">
        <v>94.09999999999998</v>
      </c>
      <c r="H277" s="35">
        <v>8.5666666666666682</v>
      </c>
      <c r="I277" s="35">
        <v>8.2899999999999991</v>
      </c>
      <c r="J277" s="35">
        <v>0</v>
      </c>
      <c r="K277" s="36">
        <v>5716.666666666667</v>
      </c>
      <c r="L277" s="37">
        <v>1.5233333333333334</v>
      </c>
      <c r="M277" s="37">
        <v>0.01</v>
      </c>
      <c r="N277" s="37">
        <v>3.5918302926666985E-2</v>
      </c>
    </row>
    <row r="278" spans="2:14" x14ac:dyDescent="0.3">
      <c r="B278" s="30"/>
      <c r="C278" s="30">
        <v>41513</v>
      </c>
      <c r="D278">
        <v>239</v>
      </c>
      <c r="E278" s="11" t="s">
        <v>24</v>
      </c>
      <c r="F278" s="34">
        <v>18.786666666666665</v>
      </c>
      <c r="G278" s="35">
        <v>67.433333333333337</v>
      </c>
      <c r="H278" s="35">
        <v>6.2800000000000011</v>
      </c>
      <c r="I278" s="35">
        <v>8.01</v>
      </c>
      <c r="J278" s="35">
        <v>8.7666666666666675</v>
      </c>
      <c r="K278" s="36">
        <v>198.66666666666666</v>
      </c>
      <c r="L278" s="37">
        <v>1.34</v>
      </c>
      <c r="M278" s="37">
        <v>0.01</v>
      </c>
      <c r="N278" s="37">
        <v>3.3847903224000372E-2</v>
      </c>
    </row>
    <row r="279" spans="2:14" x14ac:dyDescent="0.3">
      <c r="B279" s="30"/>
      <c r="C279" s="30">
        <v>41513</v>
      </c>
      <c r="D279">
        <v>239</v>
      </c>
      <c r="E279" s="11" t="s">
        <v>22</v>
      </c>
      <c r="F279" s="34">
        <v>18.66</v>
      </c>
      <c r="G279" s="35">
        <v>89.166666666666671</v>
      </c>
      <c r="H279" s="35">
        <v>8.3233333333333324</v>
      </c>
      <c r="I279" s="35">
        <v>7.8599999999999994</v>
      </c>
      <c r="J279" s="35">
        <v>2.5666666666666664</v>
      </c>
      <c r="K279" s="36">
        <v>92</v>
      </c>
      <c r="L279" s="37">
        <v>1.2766666666666666</v>
      </c>
      <c r="M279" s="37">
        <v>0.01</v>
      </c>
      <c r="N279" s="37">
        <v>4.3536047508000233E-2</v>
      </c>
    </row>
    <row r="280" spans="2:14" x14ac:dyDescent="0.3">
      <c r="B280" s="30"/>
      <c r="C280" s="30">
        <v>41513</v>
      </c>
      <c r="D280">
        <v>239</v>
      </c>
      <c r="E280" s="11" t="s">
        <v>21</v>
      </c>
      <c r="F280" s="34">
        <v>19.026666666666667</v>
      </c>
      <c r="G280" s="35">
        <v>93.866666666666674</v>
      </c>
      <c r="H280" s="35">
        <v>8.6933333333333334</v>
      </c>
      <c r="I280" s="35">
        <v>8.06</v>
      </c>
      <c r="J280" s="35">
        <v>2.7000000000000006</v>
      </c>
      <c r="K280" s="36">
        <v>1245</v>
      </c>
      <c r="L280" s="37">
        <v>1.24</v>
      </c>
      <c r="M280" s="37">
        <v>0.01</v>
      </c>
      <c r="N280" s="37">
        <v>3.0753253032000352E-2</v>
      </c>
    </row>
    <row r="281" spans="2:14" x14ac:dyDescent="0.3">
      <c r="B281" s="30"/>
      <c r="C281" s="30">
        <v>41513</v>
      </c>
      <c r="D281">
        <v>239</v>
      </c>
      <c r="E281" s="11" t="s">
        <v>25</v>
      </c>
      <c r="F281" s="34">
        <v>19.633333333333333</v>
      </c>
      <c r="G281" s="35">
        <v>96.866666666666674</v>
      </c>
      <c r="H281" s="35">
        <v>8.86</v>
      </c>
      <c r="I281" s="35">
        <v>8.086666666666666</v>
      </c>
      <c r="J281" s="35">
        <v>2.4666666666666668</v>
      </c>
      <c r="K281" s="36">
        <v>173.66666666666666</v>
      </c>
      <c r="L281" s="37">
        <v>1.21</v>
      </c>
      <c r="M281" s="37">
        <v>0.01</v>
      </c>
      <c r="N281" s="37">
        <v>3.8058131718666684E-2</v>
      </c>
    </row>
    <row r="282" spans="2:14" x14ac:dyDescent="0.3">
      <c r="B282" s="30">
        <v>41530</v>
      </c>
      <c r="C282" s="30">
        <v>41530</v>
      </c>
      <c r="D282">
        <v>256</v>
      </c>
      <c r="E282" s="11" t="s">
        <v>23</v>
      </c>
      <c r="F282" s="34">
        <v>17.95</v>
      </c>
      <c r="G282" s="35">
        <v>88.59999999999998</v>
      </c>
      <c r="H282" s="35">
        <v>8.39</v>
      </c>
      <c r="I282" s="35">
        <v>8.14</v>
      </c>
      <c r="J282" s="35">
        <v>2.7666666666666671</v>
      </c>
      <c r="K282" s="36">
        <v>346.66666666666669</v>
      </c>
      <c r="L282" s="37">
        <v>1.7833333333333332</v>
      </c>
      <c r="M282" s="37">
        <v>0.01</v>
      </c>
      <c r="N282" s="37">
        <v>3.8236542825333557E-2</v>
      </c>
    </row>
    <row r="283" spans="2:14" x14ac:dyDescent="0.3">
      <c r="B283" s="30"/>
      <c r="C283" s="30">
        <v>41530</v>
      </c>
      <c r="D283">
        <v>256</v>
      </c>
      <c r="E283" s="11" t="s">
        <v>24</v>
      </c>
      <c r="F283" s="34">
        <v>18.59</v>
      </c>
      <c r="G283" s="35">
        <v>54.5</v>
      </c>
      <c r="H283" s="35">
        <v>5.0966666666666667</v>
      </c>
      <c r="I283" s="35">
        <v>7.72</v>
      </c>
      <c r="J283" s="35">
        <v>8.8333333333333339</v>
      </c>
      <c r="K283" s="36">
        <v>1476.3333333333333</v>
      </c>
      <c r="L283" s="37">
        <v>1.7166666666666668</v>
      </c>
      <c r="M283" s="37">
        <v>0.01</v>
      </c>
      <c r="N283" s="37">
        <v>3.564887674933339E-2</v>
      </c>
    </row>
    <row r="284" spans="2:14" x14ac:dyDescent="0.3">
      <c r="B284" s="30"/>
      <c r="C284" s="30">
        <v>41530</v>
      </c>
      <c r="D284">
        <v>256</v>
      </c>
      <c r="E284" s="11" t="s">
        <v>22</v>
      </c>
      <c r="F284" s="34">
        <v>18.600000000000001</v>
      </c>
      <c r="G284" s="35">
        <v>78.766666666666666</v>
      </c>
      <c r="H284" s="35">
        <v>7.3666666666666671</v>
      </c>
      <c r="I284" s="35">
        <v>7.6433333333333335</v>
      </c>
      <c r="J284" s="35">
        <v>6.4333333333333336</v>
      </c>
      <c r="K284" s="36">
        <v>1400.6666666666667</v>
      </c>
      <c r="L284" s="37">
        <v>1.55</v>
      </c>
      <c r="M284" s="37">
        <v>0.01</v>
      </c>
      <c r="N284" s="37">
        <v>4.6261678957333636E-2</v>
      </c>
    </row>
    <row r="285" spans="2:14" x14ac:dyDescent="0.3">
      <c r="B285" s="30"/>
      <c r="C285" s="30">
        <v>41530</v>
      </c>
      <c r="D285">
        <v>256</v>
      </c>
      <c r="E285" s="11" t="s">
        <v>21</v>
      </c>
      <c r="F285" s="34">
        <v>18.72</v>
      </c>
      <c r="G285" s="35">
        <v>87.40000000000002</v>
      </c>
      <c r="H285" s="35">
        <v>8.15</v>
      </c>
      <c r="I285" s="35">
        <v>7.7266666666666666</v>
      </c>
      <c r="J285" s="35">
        <v>6.7666666666666666</v>
      </c>
      <c r="K285" s="36">
        <v>1651</v>
      </c>
      <c r="L285" s="37">
        <v>1.5466666666666669</v>
      </c>
      <c r="M285" s="37">
        <v>0.01</v>
      </c>
      <c r="N285" s="37">
        <v>4.1687080045333495E-2</v>
      </c>
    </row>
    <row r="286" spans="2:14" x14ac:dyDescent="0.3">
      <c r="B286" s="30"/>
      <c r="C286" s="30">
        <v>41530</v>
      </c>
      <c r="D286">
        <v>256</v>
      </c>
      <c r="E286" s="11" t="s">
        <v>25</v>
      </c>
      <c r="F286" s="34">
        <v>18.843333333333334</v>
      </c>
      <c r="G286" s="35">
        <v>91.40000000000002</v>
      </c>
      <c r="H286" s="35">
        <v>8.5033333333333321</v>
      </c>
      <c r="I286" s="35">
        <v>7.830000000000001</v>
      </c>
      <c r="J286" s="35">
        <v>5.0333333333333341</v>
      </c>
      <c r="K286" s="36">
        <v>1241</v>
      </c>
      <c r="L286" s="37">
        <v>1.4933333333333334</v>
      </c>
      <c r="M286" s="37">
        <v>0.01</v>
      </c>
      <c r="N286" s="37">
        <v>5.1287557278666698E-2</v>
      </c>
    </row>
    <row r="287" spans="2:14" x14ac:dyDescent="0.3">
      <c r="B287" s="30">
        <v>41542</v>
      </c>
      <c r="C287" s="30">
        <v>41542</v>
      </c>
      <c r="D287">
        <v>268</v>
      </c>
      <c r="E287" s="11" t="s">
        <v>23</v>
      </c>
      <c r="F287" s="34">
        <v>10.87</v>
      </c>
      <c r="G287" s="35">
        <v>92.533333333333346</v>
      </c>
      <c r="H287" s="35">
        <v>10.220000000000001</v>
      </c>
      <c r="I287" s="35">
        <v>8.2366666666666664</v>
      </c>
      <c r="J287" s="35">
        <v>0.39999999999999997</v>
      </c>
      <c r="K287" s="36">
        <v>385.33333333333331</v>
      </c>
      <c r="L287" s="37">
        <v>1.0633333333333332</v>
      </c>
      <c r="M287" s="37">
        <v>0.01</v>
      </c>
      <c r="N287" s="37">
        <v>3.4390743645333642E-2</v>
      </c>
    </row>
    <row r="288" spans="2:14" x14ac:dyDescent="0.3">
      <c r="B288" s="30"/>
      <c r="C288" s="30">
        <v>41542</v>
      </c>
      <c r="D288">
        <v>268</v>
      </c>
      <c r="E288" s="11" t="s">
        <v>24</v>
      </c>
      <c r="F288" s="34">
        <v>10.533333333333333</v>
      </c>
      <c r="G288" s="35">
        <v>68.333333333333329</v>
      </c>
      <c r="H288" s="35">
        <v>7.6066666666666665</v>
      </c>
      <c r="I288" s="35">
        <v>7.97</v>
      </c>
      <c r="J288" s="35">
        <v>1.5999999999999999</v>
      </c>
      <c r="K288" s="36">
        <v>230.66666666666666</v>
      </c>
      <c r="L288" s="37">
        <v>1.03</v>
      </c>
      <c r="M288" s="37">
        <v>0.01</v>
      </c>
      <c r="N288" s="37">
        <v>3.1302591285333657E-2</v>
      </c>
    </row>
    <row r="289" spans="1:14" x14ac:dyDescent="0.3">
      <c r="B289" s="30"/>
      <c r="C289" s="30">
        <v>41542</v>
      </c>
      <c r="D289">
        <v>268</v>
      </c>
      <c r="E289" s="11" t="s">
        <v>22</v>
      </c>
      <c r="F289" s="34">
        <v>10.6</v>
      </c>
      <c r="G289" s="35">
        <v>88.666666666666671</v>
      </c>
      <c r="H289" s="35">
        <v>9.8633333333333315</v>
      </c>
      <c r="I289" s="35">
        <v>8.0733333333333324</v>
      </c>
      <c r="J289" s="35">
        <v>0.96666666666666667</v>
      </c>
      <c r="K289" s="36">
        <v>167.66666666666666</v>
      </c>
      <c r="L289" s="37">
        <v>0.80999999999999994</v>
      </c>
      <c r="M289" s="37">
        <v>0.01</v>
      </c>
      <c r="N289" s="37">
        <v>3.2306302905333401E-2</v>
      </c>
    </row>
    <row r="290" spans="1:14" x14ac:dyDescent="0.3">
      <c r="B290" s="30"/>
      <c r="C290" s="30">
        <v>41542</v>
      </c>
      <c r="D290">
        <v>268</v>
      </c>
      <c r="E290" s="11" t="s">
        <v>21</v>
      </c>
      <c r="F290" s="34">
        <v>10.603333333333333</v>
      </c>
      <c r="G290" s="35">
        <v>94.3</v>
      </c>
      <c r="H290" s="35">
        <v>10.483333333333334</v>
      </c>
      <c r="I290" s="35">
        <v>8.0299999999999994</v>
      </c>
      <c r="J290" s="35">
        <v>1.0666666666666667</v>
      </c>
      <c r="K290" s="36">
        <v>484</v>
      </c>
      <c r="L290" s="37">
        <v>0.7466666666666667</v>
      </c>
      <c r="M290" s="37">
        <v>0.01</v>
      </c>
      <c r="N290" s="37">
        <v>2.6191563937333517E-2</v>
      </c>
    </row>
    <row r="291" spans="1:14" x14ac:dyDescent="0.3">
      <c r="B291" s="30"/>
      <c r="C291" s="30">
        <v>41542</v>
      </c>
      <c r="D291">
        <v>268</v>
      </c>
      <c r="E291" s="11" t="s">
        <v>25</v>
      </c>
      <c r="F291" s="34">
        <v>11.253333333333332</v>
      </c>
      <c r="G291" s="35">
        <v>97.033333333333346</v>
      </c>
      <c r="H291" s="35">
        <v>10.623333333333333</v>
      </c>
      <c r="I291" s="35">
        <v>8.1233333333333331</v>
      </c>
      <c r="J291" s="35">
        <v>0.6</v>
      </c>
      <c r="K291" s="36">
        <v>716.33333333333337</v>
      </c>
      <c r="L291" s="37">
        <v>0.70333333333333325</v>
      </c>
      <c r="M291" s="37">
        <v>0.01</v>
      </c>
      <c r="N291" s="37">
        <v>2.3520062614667263E-2</v>
      </c>
    </row>
    <row r="292" spans="1:14" x14ac:dyDescent="0.3">
      <c r="B292" s="30">
        <v>41556</v>
      </c>
      <c r="C292" s="30">
        <v>41556</v>
      </c>
      <c r="D292">
        <v>282</v>
      </c>
      <c r="E292" s="11" t="s">
        <v>23</v>
      </c>
      <c r="F292" s="34">
        <v>11.156666666666666</v>
      </c>
      <c r="G292" s="35">
        <v>86.3</v>
      </c>
      <c r="H292" s="35">
        <v>9.4733333333333345</v>
      </c>
      <c r="I292" s="35">
        <v>8.2066666666666652</v>
      </c>
      <c r="J292" s="35">
        <v>2.4</v>
      </c>
      <c r="K292" s="36">
        <v>0</v>
      </c>
      <c r="L292" s="37">
        <v>1.0666666666666667</v>
      </c>
      <c r="M292" s="37">
        <v>0.01</v>
      </c>
      <c r="N292" s="37">
        <v>2.3904534409333413E-2</v>
      </c>
    </row>
    <row r="293" spans="1:14" x14ac:dyDescent="0.3">
      <c r="B293" s="30"/>
      <c r="C293" s="30">
        <v>41556</v>
      </c>
      <c r="D293">
        <v>282</v>
      </c>
      <c r="E293" s="11" t="s">
        <v>24</v>
      </c>
      <c r="F293" s="34">
        <v>11.236666666666666</v>
      </c>
      <c r="G293" s="35">
        <v>62.433333333333337</v>
      </c>
      <c r="H293" s="35">
        <v>6.84</v>
      </c>
      <c r="I293" s="35">
        <v>7.96</v>
      </c>
      <c r="J293" s="35">
        <v>3.4</v>
      </c>
      <c r="K293" s="36">
        <v>522.66666666666663</v>
      </c>
      <c r="L293" s="37">
        <v>0.57999999999999996</v>
      </c>
      <c r="M293" s="37">
        <v>0.01</v>
      </c>
      <c r="N293" s="37">
        <v>2.3614147301333745E-2</v>
      </c>
    </row>
    <row r="294" spans="1:14" x14ac:dyDescent="0.3">
      <c r="B294" s="30"/>
      <c r="C294" s="30">
        <v>41556</v>
      </c>
      <c r="D294">
        <v>282</v>
      </c>
      <c r="E294" s="11" t="s">
        <v>22</v>
      </c>
      <c r="F294" s="34">
        <v>10.800000000000002</v>
      </c>
      <c r="G294" s="35">
        <v>82.3</v>
      </c>
      <c r="H294" s="35">
        <v>9.1100000000000012</v>
      </c>
      <c r="I294" s="35">
        <v>7.9533333333333331</v>
      </c>
      <c r="J294" s="35">
        <v>3.7333333333333329</v>
      </c>
      <c r="K294" s="36">
        <v>386</v>
      </c>
      <c r="L294" s="37">
        <v>0.53666666666666674</v>
      </c>
      <c r="M294" s="37">
        <v>0.01</v>
      </c>
      <c r="N294" s="37">
        <v>2.390202551333372E-2</v>
      </c>
    </row>
    <row r="295" spans="1:14" x14ac:dyDescent="0.3">
      <c r="B295" s="30"/>
      <c r="C295" s="30">
        <v>41556</v>
      </c>
      <c r="D295">
        <v>282</v>
      </c>
      <c r="E295" s="11" t="s">
        <v>21</v>
      </c>
      <c r="F295" s="34">
        <v>11.433333333333332</v>
      </c>
      <c r="G295" s="35">
        <v>89.733333333333334</v>
      </c>
      <c r="H295" s="35">
        <v>9.7866666666666671</v>
      </c>
      <c r="I295" s="35">
        <v>7.9333333333333336</v>
      </c>
      <c r="J295" s="35">
        <v>3.7666666666666662</v>
      </c>
      <c r="K295" s="36">
        <v>575.33333333333337</v>
      </c>
      <c r="L295" s="37">
        <v>0.48333333333333334</v>
      </c>
      <c r="M295" s="37">
        <v>0.01</v>
      </c>
      <c r="N295" s="37">
        <v>1.8909186205333803E-2</v>
      </c>
    </row>
    <row r="296" spans="1:14" x14ac:dyDescent="0.3">
      <c r="B296" s="30"/>
      <c r="C296" s="30">
        <v>41556</v>
      </c>
      <c r="D296">
        <v>282</v>
      </c>
      <c r="E296" s="11" t="s">
        <v>25</v>
      </c>
      <c r="F296" s="34">
        <v>11.939999999999998</v>
      </c>
      <c r="G296" s="35">
        <v>92.433333333333337</v>
      </c>
      <c r="H296" s="35">
        <v>9.9666666666666668</v>
      </c>
      <c r="I296" s="35">
        <v>7.9866666666666672</v>
      </c>
      <c r="J296" s="35">
        <v>3</v>
      </c>
      <c r="K296" s="36">
        <v>330.66666666666669</v>
      </c>
      <c r="L296" s="37">
        <v>0.45333333333333337</v>
      </c>
      <c r="M296" s="37">
        <v>0.01</v>
      </c>
      <c r="N296" s="37">
        <v>2.332580921200051E-2</v>
      </c>
    </row>
    <row r="297" spans="1:14" x14ac:dyDescent="0.3">
      <c r="B297" s="30">
        <v>41570</v>
      </c>
      <c r="C297" s="30">
        <v>41570</v>
      </c>
      <c r="D297">
        <v>296</v>
      </c>
      <c r="E297" s="11" t="s">
        <v>23</v>
      </c>
      <c r="F297" s="34">
        <v>7.580000000000001</v>
      </c>
      <c r="G297" s="35">
        <v>78.066666666666677</v>
      </c>
      <c r="H297" s="35">
        <v>9.3333333333333339</v>
      </c>
      <c r="I297" s="35">
        <v>8.3766666666666669</v>
      </c>
      <c r="J297" s="35">
        <v>1.3333333333333333</v>
      </c>
      <c r="K297" s="36">
        <v>364</v>
      </c>
      <c r="L297" s="37">
        <v>1.55</v>
      </c>
      <c r="M297" s="37">
        <v>0.02</v>
      </c>
      <c r="N297" s="37">
        <v>4.4239706337333588E-2</v>
      </c>
    </row>
    <row r="298" spans="1:14" x14ac:dyDescent="0.3">
      <c r="B298" s="30"/>
      <c r="C298" s="30">
        <v>41570</v>
      </c>
      <c r="D298">
        <v>296</v>
      </c>
      <c r="E298" s="11" t="s">
        <v>24</v>
      </c>
      <c r="F298" s="34">
        <v>7.3</v>
      </c>
      <c r="G298" s="35">
        <v>66.833333333333329</v>
      </c>
      <c r="H298" s="35">
        <v>8.0433333333333348</v>
      </c>
      <c r="I298" s="35">
        <v>7.9833333333333343</v>
      </c>
      <c r="J298" s="35">
        <v>1.6666666666666667</v>
      </c>
      <c r="K298" s="36">
        <v>246</v>
      </c>
      <c r="L298" s="37">
        <v>1.3273333333333335</v>
      </c>
      <c r="M298" s="37">
        <v>0.02</v>
      </c>
      <c r="N298" s="37">
        <v>4.6525821326666827E-2</v>
      </c>
    </row>
    <row r="299" spans="1:14" x14ac:dyDescent="0.3">
      <c r="B299" s="30"/>
      <c r="C299" s="30">
        <v>41570</v>
      </c>
      <c r="D299">
        <v>296</v>
      </c>
      <c r="E299" s="11" t="s">
        <v>22</v>
      </c>
      <c r="F299" s="34">
        <v>7.46</v>
      </c>
      <c r="G299" s="35">
        <v>68.966666666666654</v>
      </c>
      <c r="H299" s="35">
        <v>8.2700000000000014</v>
      </c>
      <c r="I299" s="35">
        <v>7.9266666666666667</v>
      </c>
      <c r="J299" s="35">
        <v>2.0333333333333332</v>
      </c>
      <c r="K299" s="36">
        <v>440</v>
      </c>
      <c r="L299" s="37">
        <v>1.27</v>
      </c>
      <c r="M299" s="37">
        <v>0.01</v>
      </c>
      <c r="N299" s="37">
        <v>3.3479302413333724E-2</v>
      </c>
    </row>
    <row r="300" spans="1:14" x14ac:dyDescent="0.3">
      <c r="B300" s="30"/>
      <c r="C300" s="30">
        <v>41570</v>
      </c>
      <c r="D300">
        <v>296</v>
      </c>
      <c r="E300" s="11" t="s">
        <v>21</v>
      </c>
      <c r="F300" s="34">
        <v>7.419999999999999</v>
      </c>
      <c r="G300" s="35">
        <v>78.36666666666666</v>
      </c>
      <c r="H300" s="35">
        <v>9.4066666666666663</v>
      </c>
      <c r="I300" s="35">
        <v>7.9633333333333338</v>
      </c>
      <c r="J300" s="35">
        <v>3.7333333333333329</v>
      </c>
      <c r="K300" s="36">
        <v>3692.6666666666665</v>
      </c>
      <c r="L300" s="37">
        <v>1.3366666666666667</v>
      </c>
      <c r="M300" s="37">
        <v>0.01</v>
      </c>
      <c r="N300" s="37">
        <v>4.1332121248000127E-2</v>
      </c>
    </row>
    <row r="301" spans="1:14" x14ac:dyDescent="0.3">
      <c r="B301" s="30"/>
      <c r="C301" s="30">
        <v>41570</v>
      </c>
      <c r="D301">
        <v>296</v>
      </c>
      <c r="E301" s="11" t="s">
        <v>25</v>
      </c>
      <c r="F301" s="34">
        <v>7.2399999999999993</v>
      </c>
      <c r="G301" s="35">
        <v>81.5</v>
      </c>
      <c r="H301" s="35">
        <v>9.826666666666668</v>
      </c>
      <c r="I301" s="35">
        <v>7.96</v>
      </c>
      <c r="J301" s="35">
        <v>2.2333333333333334</v>
      </c>
      <c r="K301" s="36">
        <v>1197</v>
      </c>
      <c r="L301" s="37">
        <v>3.5966666666666662</v>
      </c>
      <c r="M301" s="37">
        <v>0.01</v>
      </c>
      <c r="N301" s="37">
        <v>3.4208532248000162E-2</v>
      </c>
    </row>
    <row r="302" spans="1:14" s="3" customFormat="1" x14ac:dyDescent="0.3">
      <c r="A302" s="3">
        <v>2014</v>
      </c>
      <c r="B302" s="2">
        <v>41730</v>
      </c>
      <c r="C302" s="2">
        <v>41730</v>
      </c>
      <c r="D302" s="3">
        <v>91</v>
      </c>
      <c r="E302" s="4" t="s">
        <v>23</v>
      </c>
      <c r="F302" s="5">
        <v>5.38</v>
      </c>
      <c r="G302" s="6">
        <v>94.59999999999998</v>
      </c>
      <c r="H302" s="6">
        <v>11.96</v>
      </c>
      <c r="I302" s="6">
        <v>8.56</v>
      </c>
      <c r="J302" s="6">
        <v>3.2999999999999994</v>
      </c>
      <c r="K302" s="7">
        <v>789.33333333333337</v>
      </c>
      <c r="L302" s="8">
        <v>1.5466666666666669</v>
      </c>
      <c r="M302" s="8">
        <v>0.16333333333333333</v>
      </c>
      <c r="N302" s="8">
        <v>3.1027773068000256E-2</v>
      </c>
    </row>
    <row r="303" spans="1:14" x14ac:dyDescent="0.3">
      <c r="B303" s="30"/>
      <c r="C303" s="30">
        <v>41730</v>
      </c>
      <c r="D303">
        <v>91</v>
      </c>
      <c r="E303" s="11" t="s">
        <v>24</v>
      </c>
      <c r="F303" s="34">
        <v>6.9866666666666672</v>
      </c>
      <c r="G303" s="35">
        <v>99.5</v>
      </c>
      <c r="H303" s="35">
        <v>12.076666666666666</v>
      </c>
      <c r="I303" s="35">
        <v>8.49</v>
      </c>
      <c r="J303" s="35">
        <v>3.7999999999999994</v>
      </c>
      <c r="K303" s="36">
        <v>820.33333333333337</v>
      </c>
      <c r="L303" s="37">
        <v>1.5266666666666666</v>
      </c>
      <c r="M303" s="37">
        <v>0.16</v>
      </c>
      <c r="N303" s="37">
        <v>2.9088108493333417E-2</v>
      </c>
    </row>
    <row r="304" spans="1:14" x14ac:dyDescent="0.3">
      <c r="B304" s="30"/>
      <c r="C304" s="30">
        <v>41730</v>
      </c>
      <c r="D304">
        <v>91</v>
      </c>
      <c r="E304" s="11" t="s">
        <v>22</v>
      </c>
      <c r="F304" s="34">
        <v>6.2</v>
      </c>
      <c r="G304" s="35">
        <v>97.033333333333346</v>
      </c>
      <c r="H304" s="35">
        <v>12.013333333333334</v>
      </c>
      <c r="I304" s="35">
        <v>8.4499999999999993</v>
      </c>
      <c r="J304" s="35">
        <v>3</v>
      </c>
      <c r="K304" s="36">
        <v>532</v>
      </c>
      <c r="L304" s="37">
        <v>1.5933333333333335</v>
      </c>
      <c r="M304" s="37">
        <v>0.14200000000000002</v>
      </c>
      <c r="N304" s="37">
        <v>3.2397154541333593E-2</v>
      </c>
    </row>
    <row r="305" spans="2:14" x14ac:dyDescent="0.3">
      <c r="B305" s="30"/>
      <c r="C305" s="30">
        <v>41730</v>
      </c>
      <c r="D305">
        <v>91</v>
      </c>
      <c r="E305" s="11" t="s">
        <v>21</v>
      </c>
      <c r="F305" s="34">
        <v>6.31</v>
      </c>
      <c r="G305" s="35">
        <v>98.40000000000002</v>
      </c>
      <c r="H305" s="35">
        <v>12.14</v>
      </c>
      <c r="I305" s="35">
        <v>8.31</v>
      </c>
      <c r="J305" s="35">
        <v>5.7333333333333334</v>
      </c>
      <c r="K305" s="36">
        <v>8615</v>
      </c>
      <c r="L305" s="37">
        <v>1.5666666666666667</v>
      </c>
      <c r="M305" s="37">
        <v>0.15333333333333332</v>
      </c>
      <c r="N305" s="37">
        <v>3.3756879025333524E-2</v>
      </c>
    </row>
    <row r="306" spans="2:14" x14ac:dyDescent="0.3">
      <c r="B306" s="30"/>
      <c r="C306" s="30">
        <v>41730</v>
      </c>
      <c r="D306">
        <v>91</v>
      </c>
      <c r="E306" s="11" t="s">
        <v>25</v>
      </c>
      <c r="F306" s="34">
        <v>6.5</v>
      </c>
      <c r="G306" s="35">
        <v>98.266666666666666</v>
      </c>
      <c r="H306" s="35">
        <v>12.07</v>
      </c>
      <c r="I306" s="35">
        <v>8.2766666666666655</v>
      </c>
      <c r="J306" s="35">
        <v>2.2333333333333334</v>
      </c>
      <c r="K306" s="36">
        <v>412.66666666666669</v>
      </c>
      <c r="L306" s="37">
        <v>1.54</v>
      </c>
      <c r="M306" s="37">
        <v>0.15666666666666665</v>
      </c>
      <c r="N306" s="37">
        <v>2.7131631012000217E-2</v>
      </c>
    </row>
    <row r="307" spans="2:14" x14ac:dyDescent="0.3">
      <c r="B307" s="30">
        <v>41746</v>
      </c>
      <c r="C307" s="30">
        <v>41746</v>
      </c>
      <c r="D307">
        <v>107</v>
      </c>
      <c r="E307" s="11" t="s">
        <v>23</v>
      </c>
      <c r="F307" s="34">
        <v>5.043333333333333</v>
      </c>
      <c r="G307" s="35">
        <v>97.333333333333329</v>
      </c>
      <c r="H307" s="35">
        <v>12.403333333333334</v>
      </c>
      <c r="I307" s="35">
        <v>8.7766666666666655</v>
      </c>
      <c r="J307" s="35">
        <v>2.4</v>
      </c>
      <c r="K307" s="36">
        <v>598</v>
      </c>
      <c r="L307" s="37">
        <v>1.2433333333333334</v>
      </c>
      <c r="M307" s="37">
        <v>0.16666666666666666</v>
      </c>
      <c r="N307" s="37">
        <v>3.1666055640000364E-2</v>
      </c>
    </row>
    <row r="308" spans="2:14" x14ac:dyDescent="0.3">
      <c r="B308" s="30"/>
      <c r="C308" s="30">
        <v>41746</v>
      </c>
      <c r="D308">
        <v>107</v>
      </c>
      <c r="E308" s="11" t="s">
        <v>24</v>
      </c>
      <c r="F308" s="34">
        <v>6.083333333333333</v>
      </c>
      <c r="G308" s="35">
        <v>102.56666666666666</v>
      </c>
      <c r="H308" s="35">
        <v>12.729999999999999</v>
      </c>
      <c r="I308" s="35">
        <v>8.4</v>
      </c>
      <c r="J308" s="35">
        <v>3.2666666666666671</v>
      </c>
      <c r="K308" s="36">
        <v>492.33333333333331</v>
      </c>
      <c r="L308" s="37">
        <v>1.2933333333333332</v>
      </c>
      <c r="M308" s="37">
        <v>0.16666666666666666</v>
      </c>
      <c r="N308" s="37">
        <v>2.4671034302667209E-2</v>
      </c>
    </row>
    <row r="309" spans="2:14" x14ac:dyDescent="0.3">
      <c r="B309" s="30"/>
      <c r="C309" s="30">
        <v>41746</v>
      </c>
      <c r="D309">
        <v>107</v>
      </c>
      <c r="E309" s="11" t="s">
        <v>22</v>
      </c>
      <c r="F309" s="34">
        <v>5.4000000000000012</v>
      </c>
      <c r="G309" s="35">
        <v>99.59999999999998</v>
      </c>
      <c r="H309" s="35">
        <v>12.586666666666666</v>
      </c>
      <c r="I309" s="35">
        <v>8.2966666666666669</v>
      </c>
      <c r="J309" s="35">
        <v>2.2666666666666666</v>
      </c>
      <c r="K309" s="36">
        <v>495.66666666666669</v>
      </c>
      <c r="L309" s="37">
        <v>1.2433333333333334</v>
      </c>
      <c r="M309" s="37">
        <v>0.16</v>
      </c>
      <c r="N309" s="37">
        <v>2.3517726281333265E-2</v>
      </c>
    </row>
    <row r="310" spans="2:14" x14ac:dyDescent="0.3">
      <c r="B310" s="30"/>
      <c r="C310" s="30">
        <v>41746</v>
      </c>
      <c r="D310">
        <v>107</v>
      </c>
      <c r="E310" s="11" t="s">
        <v>21</v>
      </c>
      <c r="F310" s="34">
        <v>5.66</v>
      </c>
      <c r="G310" s="35">
        <v>100.66666666666667</v>
      </c>
      <c r="H310" s="35">
        <v>12.63</v>
      </c>
      <c r="I310" s="35">
        <v>8.2433333333333341</v>
      </c>
      <c r="J310" s="35">
        <v>13.799999999999999</v>
      </c>
      <c r="K310" s="36">
        <v>529.33333333333337</v>
      </c>
      <c r="L310" s="37">
        <v>1.2433333333333334</v>
      </c>
      <c r="M310" s="37">
        <v>0.16</v>
      </c>
      <c r="N310" s="37">
        <v>3.5106942173333509E-2</v>
      </c>
    </row>
    <row r="311" spans="2:14" x14ac:dyDescent="0.3">
      <c r="B311" s="30"/>
      <c r="C311" s="30">
        <v>41746</v>
      </c>
      <c r="D311">
        <v>107</v>
      </c>
      <c r="E311" s="11" t="s">
        <v>25</v>
      </c>
      <c r="F311" s="34">
        <v>5.9000000000000012</v>
      </c>
      <c r="G311" s="35">
        <v>101.46666666666665</v>
      </c>
      <c r="H311" s="35">
        <v>12.656666666666666</v>
      </c>
      <c r="I311" s="35">
        <v>8.2533333333333321</v>
      </c>
      <c r="J311" s="35">
        <v>0</v>
      </c>
      <c r="K311" s="36">
        <v>589.66666666666663</v>
      </c>
      <c r="L311" s="37">
        <v>1.2233333333333334</v>
      </c>
      <c r="M311" s="37">
        <v>0.15666666666666665</v>
      </c>
      <c r="N311" s="37">
        <v>2.4672233982666963E-2</v>
      </c>
    </row>
    <row r="312" spans="2:14" x14ac:dyDescent="0.3">
      <c r="B312" s="30">
        <v>41803</v>
      </c>
      <c r="C312" s="30">
        <v>41803</v>
      </c>
      <c r="D312">
        <v>164</v>
      </c>
      <c r="E312" s="11" t="s">
        <v>23</v>
      </c>
      <c r="F312" s="34">
        <v>14.12</v>
      </c>
      <c r="G312" s="35">
        <v>89.366666666666674</v>
      </c>
      <c r="H312" s="35">
        <v>9.18</v>
      </c>
      <c r="I312" s="35">
        <v>7.9633333333333338</v>
      </c>
      <c r="J312" s="35">
        <v>7.166666666666667</v>
      </c>
      <c r="K312" s="36">
        <v>2077.3333333333335</v>
      </c>
      <c r="L312" s="37">
        <v>1.1000000000000001</v>
      </c>
      <c r="M312" s="37">
        <v>0.06</v>
      </c>
      <c r="N312" s="37">
        <v>4.1593244857333428E-2</v>
      </c>
    </row>
    <row r="313" spans="2:14" x14ac:dyDescent="0.3">
      <c r="B313" s="30"/>
      <c r="C313" s="30">
        <v>41803</v>
      </c>
      <c r="D313">
        <v>164</v>
      </c>
      <c r="E313" s="11" t="s">
        <v>24</v>
      </c>
      <c r="F313" s="34">
        <v>14.563333333333334</v>
      </c>
      <c r="G313" s="35">
        <v>71.933333333333337</v>
      </c>
      <c r="H313" s="35">
        <v>7.32</v>
      </c>
      <c r="I313" s="35">
        <v>7.956666666666667</v>
      </c>
      <c r="J313" s="35">
        <v>4.166666666666667</v>
      </c>
      <c r="K313" s="36">
        <v>977.66666666666663</v>
      </c>
      <c r="L313" s="37">
        <v>1.06</v>
      </c>
      <c r="M313" s="37">
        <v>7.0000000000000007E-2</v>
      </c>
      <c r="N313" s="37">
        <v>3.2575926856000234E-2</v>
      </c>
    </row>
    <row r="314" spans="2:14" x14ac:dyDescent="0.3">
      <c r="B314" s="30"/>
      <c r="C314" s="30">
        <v>41803</v>
      </c>
      <c r="D314">
        <v>164</v>
      </c>
      <c r="E314" s="11" t="s">
        <v>22</v>
      </c>
      <c r="F314" s="34">
        <v>15.050000000000002</v>
      </c>
      <c r="G314" s="35">
        <v>85.7</v>
      </c>
      <c r="H314" s="35">
        <v>8.6233333333333331</v>
      </c>
      <c r="I314" s="35">
        <v>7.8866666666666667</v>
      </c>
      <c r="J314" s="35">
        <v>3.6333333333333333</v>
      </c>
      <c r="K314" s="36">
        <v>462.66666666666669</v>
      </c>
      <c r="L314" s="37">
        <v>0.98</v>
      </c>
      <c r="M314" s="37">
        <v>6.3333333333333339E-2</v>
      </c>
      <c r="N314" s="37">
        <v>5.0579942548000134E-2</v>
      </c>
    </row>
    <row r="315" spans="2:14" x14ac:dyDescent="0.3">
      <c r="B315" s="30"/>
      <c r="C315" s="30">
        <v>41803</v>
      </c>
      <c r="D315">
        <v>164</v>
      </c>
      <c r="E315" s="11" t="s">
        <v>21</v>
      </c>
      <c r="F315" s="34">
        <v>14.79</v>
      </c>
      <c r="G315" s="35">
        <v>90.266666666666666</v>
      </c>
      <c r="H315" s="35">
        <v>9.1366666666666685</v>
      </c>
      <c r="I315" s="35">
        <v>7.98</v>
      </c>
      <c r="J315" s="35">
        <v>3.2333333333333329</v>
      </c>
      <c r="K315" s="36">
        <v>791.66666666666663</v>
      </c>
      <c r="L315" s="37">
        <v>1.0466666666666666</v>
      </c>
      <c r="M315" s="37">
        <v>0.06</v>
      </c>
      <c r="N315" s="37">
        <v>2.9830922965333406E-2</v>
      </c>
    </row>
    <row r="316" spans="2:14" x14ac:dyDescent="0.3">
      <c r="B316" s="30"/>
      <c r="C316" s="30">
        <v>41803</v>
      </c>
      <c r="D316">
        <v>164</v>
      </c>
      <c r="E316" s="11" t="s">
        <v>25</v>
      </c>
      <c r="F316" s="34">
        <v>15.18</v>
      </c>
      <c r="G316" s="35">
        <v>93.09999999999998</v>
      </c>
      <c r="H316" s="35">
        <v>9.3466666666666658</v>
      </c>
      <c r="I316" s="35">
        <v>8</v>
      </c>
      <c r="J316" s="35">
        <v>3</v>
      </c>
      <c r="K316" s="36">
        <v>552.33333333333337</v>
      </c>
      <c r="L316" s="37">
        <v>1.1299999999999999</v>
      </c>
      <c r="M316" s="37">
        <v>0.06</v>
      </c>
      <c r="N316" s="37">
        <v>3.37567716626671E-2</v>
      </c>
    </row>
    <row r="317" spans="2:14" x14ac:dyDescent="0.3">
      <c r="B317" s="30">
        <v>41817</v>
      </c>
      <c r="C317" s="30">
        <v>41817</v>
      </c>
      <c r="D317">
        <v>178</v>
      </c>
      <c r="E317" s="11" t="s">
        <v>23</v>
      </c>
      <c r="F317" s="34">
        <v>15.323333333333332</v>
      </c>
      <c r="G317" s="35">
        <v>93.633333333333326</v>
      </c>
      <c r="H317" s="35">
        <v>9.3633333333333315</v>
      </c>
      <c r="I317" s="35">
        <v>8.3733333333333331</v>
      </c>
      <c r="J317" s="35">
        <v>0.83333333333333337</v>
      </c>
      <c r="K317" s="36">
        <v>0</v>
      </c>
      <c r="L317" s="37">
        <v>2.6266666666666665</v>
      </c>
      <c r="M317" s="37">
        <v>0.04</v>
      </c>
      <c r="N317" s="37">
        <v>4.3184050529333551E-2</v>
      </c>
    </row>
    <row r="318" spans="2:14" x14ac:dyDescent="0.3">
      <c r="B318" s="30"/>
      <c r="C318" s="30">
        <v>41817</v>
      </c>
      <c r="D318">
        <v>178</v>
      </c>
      <c r="E318" s="11" t="s">
        <v>24</v>
      </c>
      <c r="F318" s="34">
        <v>18.463333333333335</v>
      </c>
      <c r="G318" s="35">
        <v>41.333333333333336</v>
      </c>
      <c r="H318" s="35">
        <v>3.8733333333333331</v>
      </c>
      <c r="I318" s="35">
        <v>7.8599999999999994</v>
      </c>
      <c r="J318" s="35">
        <v>2</v>
      </c>
      <c r="K318" s="36">
        <v>474.66666666666669</v>
      </c>
      <c r="L318" s="37">
        <v>1.9399999999999997</v>
      </c>
      <c r="M318" s="37">
        <v>5.000000000000001E-2</v>
      </c>
      <c r="N318" s="37">
        <v>4.9961685938667011E-2</v>
      </c>
    </row>
    <row r="319" spans="2:14" x14ac:dyDescent="0.3">
      <c r="B319" s="30"/>
      <c r="C319" s="30">
        <v>41817</v>
      </c>
      <c r="D319">
        <v>178</v>
      </c>
      <c r="E319" s="11" t="s">
        <v>22</v>
      </c>
      <c r="F319" s="34">
        <v>17.54</v>
      </c>
      <c r="G319" s="35">
        <v>84.533333333333331</v>
      </c>
      <c r="H319" s="35">
        <v>8.07</v>
      </c>
      <c r="I319" s="35">
        <v>8.0499999999999989</v>
      </c>
      <c r="J319" s="35">
        <v>2.0333333333333332</v>
      </c>
      <c r="K319" s="36">
        <v>538</v>
      </c>
      <c r="L319" s="37">
        <v>2.0433333333333334</v>
      </c>
      <c r="M319" s="37">
        <v>0.04</v>
      </c>
      <c r="N319" s="37">
        <v>4.3887658068000185E-2</v>
      </c>
    </row>
    <row r="320" spans="2:14" x14ac:dyDescent="0.3">
      <c r="B320" s="30"/>
      <c r="C320" s="30">
        <v>41817</v>
      </c>
      <c r="D320">
        <v>178</v>
      </c>
      <c r="E320" s="11" t="s">
        <v>21</v>
      </c>
      <c r="F320" s="34">
        <v>17.733333333333334</v>
      </c>
      <c r="G320" s="35">
        <v>91.266666666666666</v>
      </c>
      <c r="H320" s="35">
        <v>8.68</v>
      </c>
      <c r="I320" s="35">
        <v>8.1166666666666654</v>
      </c>
      <c r="J320" s="35">
        <v>1.8</v>
      </c>
      <c r="K320" s="36">
        <v>584</v>
      </c>
      <c r="L320" s="37">
        <v>2.08</v>
      </c>
      <c r="M320" s="37">
        <v>0.04</v>
      </c>
      <c r="N320" s="37">
        <v>5.0848723245333648E-2</v>
      </c>
    </row>
    <row r="321" spans="2:14" x14ac:dyDescent="0.3">
      <c r="B321" s="30"/>
      <c r="C321" s="30">
        <v>41817</v>
      </c>
      <c r="D321">
        <v>178</v>
      </c>
      <c r="E321" s="11" t="s">
        <v>25</v>
      </c>
      <c r="F321" s="34">
        <v>19.260000000000002</v>
      </c>
      <c r="G321" s="35">
        <v>94.066666666666663</v>
      </c>
      <c r="H321" s="35">
        <v>8.6733333333333338</v>
      </c>
      <c r="I321" s="35">
        <v>8.14</v>
      </c>
      <c r="J321" s="35">
        <v>0</v>
      </c>
      <c r="K321" s="36">
        <v>434</v>
      </c>
      <c r="L321" s="37">
        <v>2.08</v>
      </c>
      <c r="M321" s="37">
        <v>0.04</v>
      </c>
      <c r="N321" s="37">
        <v>4.8814408265333668E-2</v>
      </c>
    </row>
    <row r="322" spans="2:14" x14ac:dyDescent="0.3">
      <c r="B322" s="30">
        <v>41831</v>
      </c>
      <c r="C322" s="30">
        <v>41831</v>
      </c>
      <c r="D322">
        <v>192</v>
      </c>
      <c r="E322" s="11" t="s">
        <v>23</v>
      </c>
      <c r="F322" s="34">
        <v>15.86</v>
      </c>
      <c r="G322" s="35">
        <v>92.59999999999998</v>
      </c>
      <c r="H322" s="35">
        <v>9.16</v>
      </c>
      <c r="I322" s="35">
        <v>8.7466666666666679</v>
      </c>
      <c r="J322" s="35">
        <v>1.0999999999999999</v>
      </c>
      <c r="K322" s="36">
        <v>0</v>
      </c>
      <c r="L322" s="37">
        <v>2.91</v>
      </c>
      <c r="M322" s="37">
        <v>0.17</v>
      </c>
      <c r="N322" s="37">
        <v>5.5654497885333408E-2</v>
      </c>
    </row>
    <row r="323" spans="2:14" x14ac:dyDescent="0.3">
      <c r="B323" s="30"/>
      <c r="C323" s="30">
        <v>41831</v>
      </c>
      <c r="D323">
        <v>192</v>
      </c>
      <c r="E323" s="11" t="s">
        <v>24</v>
      </c>
      <c r="F323" s="34">
        <v>19.453333333333333</v>
      </c>
      <c r="G323" s="35">
        <v>53.933333333333337</v>
      </c>
      <c r="H323" s="35">
        <v>4.96</v>
      </c>
      <c r="I323" s="35">
        <v>8.3866666666666685</v>
      </c>
      <c r="J323" s="35">
        <v>2.6666666666666665</v>
      </c>
      <c r="K323" s="36">
        <v>1704.6666666666667</v>
      </c>
      <c r="L323" s="37">
        <v>1.54</v>
      </c>
      <c r="M323" s="37">
        <v>5.000000000000001E-2</v>
      </c>
      <c r="N323" s="37">
        <v>6.1029565673333667E-2</v>
      </c>
    </row>
    <row r="324" spans="2:14" x14ac:dyDescent="0.3">
      <c r="B324" s="30"/>
      <c r="C324" s="30">
        <v>41831</v>
      </c>
      <c r="D324">
        <v>192</v>
      </c>
      <c r="E324" s="11" t="s">
        <v>22</v>
      </c>
      <c r="F324" s="34">
        <v>17.793333333333333</v>
      </c>
      <c r="G324" s="35">
        <v>87.633333333333326</v>
      </c>
      <c r="H324" s="35">
        <v>8.3233333333333324</v>
      </c>
      <c r="I324" s="35">
        <v>8.336666666666666</v>
      </c>
      <c r="J324" s="35">
        <v>2.9666666666666663</v>
      </c>
      <c r="K324" s="36">
        <v>430.66666666666669</v>
      </c>
      <c r="L324" s="37">
        <v>1.96</v>
      </c>
      <c r="M324" s="37">
        <v>0.03</v>
      </c>
      <c r="N324" s="37">
        <v>6.2606330525333459E-2</v>
      </c>
    </row>
    <row r="325" spans="2:14" x14ac:dyDescent="0.3">
      <c r="B325" s="30"/>
      <c r="C325" s="30">
        <v>41831</v>
      </c>
      <c r="D325">
        <v>192</v>
      </c>
      <c r="E325" s="11" t="s">
        <v>21</v>
      </c>
      <c r="F325" s="34">
        <v>18.256666666666671</v>
      </c>
      <c r="G325" s="35">
        <v>90.8</v>
      </c>
      <c r="H325" s="35">
        <v>8.543333333333333</v>
      </c>
      <c r="I325" s="35">
        <v>8.293333333333333</v>
      </c>
      <c r="J325" s="35">
        <v>2.6666666666666665</v>
      </c>
      <c r="K325" s="36">
        <v>1163</v>
      </c>
      <c r="L325" s="37">
        <v>1.9766666666666666</v>
      </c>
      <c r="M325" s="37">
        <v>0.03</v>
      </c>
      <c r="N325" s="37">
        <v>4.1246270886666749E-2</v>
      </c>
    </row>
    <row r="326" spans="2:14" x14ac:dyDescent="0.3">
      <c r="B326" s="30"/>
      <c r="C326" s="30">
        <v>41831</v>
      </c>
      <c r="D326">
        <v>192</v>
      </c>
      <c r="E326" s="11" t="s">
        <v>25</v>
      </c>
      <c r="F326" s="34">
        <v>18.943333333333335</v>
      </c>
      <c r="G326" s="35">
        <v>95.90000000000002</v>
      </c>
      <c r="H326" s="35">
        <v>8.8933333333333326</v>
      </c>
      <c r="I326" s="35">
        <v>8.2899999999999991</v>
      </c>
      <c r="J326" s="35">
        <v>0</v>
      </c>
      <c r="K326" s="36">
        <v>200.33333333333334</v>
      </c>
      <c r="L326" s="37">
        <v>2.0199999999999996</v>
      </c>
      <c r="M326" s="37">
        <v>0.03</v>
      </c>
      <c r="N326" s="37">
        <v>5.4806610136000251E-2</v>
      </c>
    </row>
    <row r="327" spans="2:14" x14ac:dyDescent="0.3">
      <c r="B327" s="30">
        <v>41842</v>
      </c>
      <c r="C327" s="30">
        <v>41842</v>
      </c>
      <c r="D327">
        <v>203</v>
      </c>
      <c r="E327" s="11" t="s">
        <v>23</v>
      </c>
      <c r="F327" s="34">
        <v>16.170000000000002</v>
      </c>
      <c r="G327" s="35">
        <v>92.466666666666654</v>
      </c>
      <c r="H327" s="35">
        <v>9.08</v>
      </c>
      <c r="I327" s="35">
        <v>8.4033333333333342</v>
      </c>
      <c r="J327" s="35">
        <v>1.1000000000000001</v>
      </c>
      <c r="K327" s="36">
        <v>136</v>
      </c>
      <c r="L327" s="37">
        <v>2.9533333333333331</v>
      </c>
      <c r="M327" s="37">
        <v>0.18399999999999997</v>
      </c>
      <c r="N327" s="37">
        <v>5.2350131241333531E-2</v>
      </c>
    </row>
    <row r="328" spans="2:14" x14ac:dyDescent="0.3">
      <c r="B328" s="30"/>
      <c r="C328" s="30">
        <v>41842</v>
      </c>
      <c r="D328">
        <v>203</v>
      </c>
      <c r="E328" s="11" t="s">
        <v>24</v>
      </c>
      <c r="F328" s="34">
        <v>19.079999999999998</v>
      </c>
      <c r="G328" s="35">
        <v>61.233333333333327</v>
      </c>
      <c r="H328" s="35">
        <v>5.663333333333334</v>
      </c>
      <c r="I328" s="35">
        <v>8.2333333333333343</v>
      </c>
      <c r="J328" s="35">
        <v>4.9333333333333336</v>
      </c>
      <c r="K328" s="36">
        <v>1385</v>
      </c>
      <c r="L328" s="37">
        <v>2.61</v>
      </c>
      <c r="M328" s="37">
        <v>0.19000000000000003</v>
      </c>
      <c r="N328" s="37">
        <v>4.564630375333352E-2</v>
      </c>
    </row>
    <row r="329" spans="2:14" x14ac:dyDescent="0.3">
      <c r="B329" s="30"/>
      <c r="C329" s="30">
        <v>41842</v>
      </c>
      <c r="D329">
        <v>203</v>
      </c>
      <c r="E329" s="11" t="s">
        <v>22</v>
      </c>
      <c r="F329" s="34">
        <v>17.850000000000001</v>
      </c>
      <c r="G329" s="35">
        <v>90.09999999999998</v>
      </c>
      <c r="H329" s="35">
        <v>8.5500000000000007</v>
      </c>
      <c r="I329" s="35">
        <v>8.2200000000000006</v>
      </c>
      <c r="J329" s="35">
        <v>2.1</v>
      </c>
      <c r="K329" s="36">
        <v>457.66666666666669</v>
      </c>
      <c r="L329" s="37">
        <v>2.686666666666667</v>
      </c>
      <c r="M329" s="37">
        <v>0.18000000000000002</v>
      </c>
      <c r="N329" s="37">
        <v>5.737066685733349E-2</v>
      </c>
    </row>
    <row r="330" spans="2:14" x14ac:dyDescent="0.3">
      <c r="B330" s="30"/>
      <c r="C330" s="30">
        <v>41842</v>
      </c>
      <c r="D330">
        <v>203</v>
      </c>
      <c r="E330" s="11" t="s">
        <v>21</v>
      </c>
      <c r="F330" s="34">
        <v>18.263333333333335</v>
      </c>
      <c r="G330" s="35">
        <v>92.866666666666674</v>
      </c>
      <c r="H330" s="35">
        <v>8.7366666666666664</v>
      </c>
      <c r="I330" s="35">
        <v>8.3800000000000008</v>
      </c>
      <c r="J330" s="35">
        <v>2.2666666666666671</v>
      </c>
      <c r="K330" s="36">
        <v>1393.3333333333333</v>
      </c>
      <c r="L330" s="37">
        <v>2.6333333333333333</v>
      </c>
      <c r="M330" s="37">
        <v>0.17666666666666667</v>
      </c>
      <c r="N330" s="37">
        <v>4.0274100418666907E-2</v>
      </c>
    </row>
    <row r="331" spans="2:14" x14ac:dyDescent="0.3">
      <c r="B331" s="30"/>
      <c r="C331" s="30">
        <v>41842</v>
      </c>
      <c r="D331">
        <v>203</v>
      </c>
      <c r="E331" s="11" t="s">
        <v>25</v>
      </c>
      <c r="F331" s="34">
        <v>19.616666666666664</v>
      </c>
      <c r="G331" s="35">
        <v>95.40000000000002</v>
      </c>
      <c r="H331" s="35">
        <v>8.73</v>
      </c>
      <c r="I331" s="35">
        <v>8.3166666666666682</v>
      </c>
      <c r="J331" s="35">
        <v>0</v>
      </c>
      <c r="K331" s="36">
        <v>309.33333333333331</v>
      </c>
      <c r="L331" s="37">
        <v>2.6433333333333331</v>
      </c>
      <c r="M331" s="37">
        <v>0.17</v>
      </c>
      <c r="N331" s="37">
        <v>5.4670634449333323E-2</v>
      </c>
    </row>
    <row r="332" spans="2:14" x14ac:dyDescent="0.3">
      <c r="B332" s="30">
        <v>41856</v>
      </c>
      <c r="C332" s="30">
        <v>41856</v>
      </c>
      <c r="D332">
        <v>217</v>
      </c>
      <c r="E332" s="11" t="s">
        <v>23</v>
      </c>
      <c r="F332" s="34">
        <v>16.776666666666667</v>
      </c>
      <c r="G332" s="35">
        <v>91.7</v>
      </c>
      <c r="H332" s="35">
        <v>8.8966666666666665</v>
      </c>
      <c r="I332" s="35">
        <v>8.7733333333333317</v>
      </c>
      <c r="J332" s="35">
        <v>0.8666666666666667</v>
      </c>
      <c r="K332" s="36">
        <v>465.66666666666669</v>
      </c>
      <c r="L332" s="37">
        <v>2.3719999999999999</v>
      </c>
      <c r="M332" s="37">
        <v>0.17400000000000002</v>
      </c>
      <c r="N332" s="37">
        <v>3.9389123866666806E-2</v>
      </c>
    </row>
    <row r="333" spans="2:14" x14ac:dyDescent="0.3">
      <c r="B333" s="30"/>
      <c r="C333" s="30">
        <v>41856</v>
      </c>
      <c r="D333">
        <v>217</v>
      </c>
      <c r="E333" s="11" t="s">
        <v>24</v>
      </c>
      <c r="F333" s="34">
        <v>18.66</v>
      </c>
      <c r="G333" s="35">
        <v>55.466666666666669</v>
      </c>
      <c r="H333" s="35">
        <v>5.1766666666666667</v>
      </c>
      <c r="I333" s="35">
        <v>8.336666666666666</v>
      </c>
      <c r="J333" s="35">
        <v>2.9333333333333331</v>
      </c>
      <c r="K333" s="36">
        <v>625</v>
      </c>
      <c r="L333" s="37">
        <v>2.2799999999999998</v>
      </c>
      <c r="M333" s="37">
        <v>0.17666666666666667</v>
      </c>
      <c r="N333" s="37">
        <v>4.6613345589333499E-2</v>
      </c>
    </row>
    <row r="334" spans="2:14" x14ac:dyDescent="0.3">
      <c r="B334" s="30"/>
      <c r="C334" s="30">
        <v>41856</v>
      </c>
      <c r="D334">
        <v>217</v>
      </c>
      <c r="E334" s="11" t="s">
        <v>22</v>
      </c>
      <c r="F334" s="34">
        <v>18.12</v>
      </c>
      <c r="G334" s="35">
        <v>91.233333333333334</v>
      </c>
      <c r="H334" s="35">
        <v>8.61</v>
      </c>
      <c r="I334" s="35">
        <v>8.3266666666666662</v>
      </c>
      <c r="J334" s="35">
        <v>1.8333333333333333</v>
      </c>
      <c r="K334" s="36">
        <v>367.33333333333331</v>
      </c>
      <c r="L334" s="37">
        <v>2.3233333333333333</v>
      </c>
      <c r="M334" s="37">
        <v>0.17</v>
      </c>
      <c r="N334" s="37">
        <v>3.805904451866688E-2</v>
      </c>
    </row>
    <row r="335" spans="2:14" x14ac:dyDescent="0.3">
      <c r="B335" s="30"/>
      <c r="C335" s="30">
        <v>41856</v>
      </c>
      <c r="D335">
        <v>217</v>
      </c>
      <c r="E335" s="11" t="s">
        <v>21</v>
      </c>
      <c r="F335" s="34">
        <v>18.446666666666669</v>
      </c>
      <c r="G335" s="35">
        <v>94.09999999999998</v>
      </c>
      <c r="H335" s="35">
        <v>8.82</v>
      </c>
      <c r="I335" s="35">
        <v>8.32</v>
      </c>
      <c r="J335" s="35">
        <v>2.5333333333333332</v>
      </c>
      <c r="K335" s="36">
        <v>1262.3333333333333</v>
      </c>
      <c r="L335" s="37">
        <v>2.2066666666666666</v>
      </c>
      <c r="M335" s="37">
        <v>0.17</v>
      </c>
      <c r="N335" s="37">
        <v>3.3848555224000369E-2</v>
      </c>
    </row>
    <row r="336" spans="2:14" x14ac:dyDescent="0.3">
      <c r="B336" s="30"/>
      <c r="C336" s="30">
        <v>41856</v>
      </c>
      <c r="D336">
        <v>217</v>
      </c>
      <c r="E336" s="11" t="s">
        <v>25</v>
      </c>
      <c r="F336" s="34">
        <v>19.58666666666667</v>
      </c>
      <c r="G336" s="35">
        <v>97</v>
      </c>
      <c r="H336" s="35">
        <v>8.8800000000000008</v>
      </c>
      <c r="I336" s="35">
        <v>8.36</v>
      </c>
      <c r="J336" s="35">
        <v>0</v>
      </c>
      <c r="K336" s="36">
        <v>671</v>
      </c>
      <c r="L336" s="37">
        <v>2.2166666666666668</v>
      </c>
      <c r="M336" s="37">
        <v>0.16666666666666666</v>
      </c>
      <c r="N336" s="37">
        <v>3.9920914626666776E-2</v>
      </c>
    </row>
    <row r="337" spans="2:14" x14ac:dyDescent="0.3">
      <c r="B337" s="30">
        <v>41870</v>
      </c>
      <c r="C337" s="30">
        <v>41870</v>
      </c>
      <c r="D337">
        <v>231</v>
      </c>
      <c r="E337" s="11" t="s">
        <v>23</v>
      </c>
      <c r="F337" s="34">
        <v>14.396666666666668</v>
      </c>
      <c r="G337" s="35">
        <v>94</v>
      </c>
      <c r="H337" s="35">
        <v>9.5933333333333319</v>
      </c>
      <c r="I337" s="35">
        <v>8.6166666666666671</v>
      </c>
      <c r="J337" s="35">
        <v>0.23333333333333331</v>
      </c>
      <c r="K337" s="36">
        <v>13</v>
      </c>
      <c r="L337" s="37">
        <v>2.5306666666666664</v>
      </c>
      <c r="M337" s="37">
        <v>0.3962666666666666</v>
      </c>
      <c r="N337" s="37">
        <v>5.6645493332000085E-2</v>
      </c>
    </row>
    <row r="338" spans="2:14" x14ac:dyDescent="0.3">
      <c r="B338" s="30"/>
      <c r="C338" s="30">
        <v>41870</v>
      </c>
      <c r="D338">
        <v>231</v>
      </c>
      <c r="E338" s="11" t="s">
        <v>24</v>
      </c>
      <c r="F338" s="34">
        <v>15.686666666666666</v>
      </c>
      <c r="G338" s="35">
        <v>74.833333333333329</v>
      </c>
      <c r="H338" s="35">
        <v>7.4233333333333329</v>
      </c>
      <c r="I338" s="35">
        <v>8.206666666666667</v>
      </c>
      <c r="J338" s="35">
        <v>0.8666666666666667</v>
      </c>
      <c r="K338" s="36">
        <v>665</v>
      </c>
      <c r="L338" s="37">
        <v>2.4333333333333336</v>
      </c>
      <c r="M338" s="37">
        <v>0.41666666666666669</v>
      </c>
      <c r="N338" s="37">
        <v>4.292016939466687E-2</v>
      </c>
    </row>
    <row r="339" spans="2:14" x14ac:dyDescent="0.3">
      <c r="B339" s="30"/>
      <c r="C339" s="30">
        <v>41870</v>
      </c>
      <c r="D339">
        <v>231</v>
      </c>
      <c r="E339" s="11" t="s">
        <v>22</v>
      </c>
      <c r="F339" s="34">
        <v>14.589999999999998</v>
      </c>
      <c r="G339" s="35">
        <v>94.766666666666666</v>
      </c>
      <c r="H339" s="35">
        <v>9.6333333333333346</v>
      </c>
      <c r="I339" s="35">
        <v>8.3699999999999992</v>
      </c>
      <c r="J339" s="35">
        <v>0.3</v>
      </c>
      <c r="K339" s="36">
        <v>369.33333333333331</v>
      </c>
      <c r="L339" s="37">
        <v>2.4600000000000004</v>
      </c>
      <c r="M339" s="37">
        <v>0.38000000000000006</v>
      </c>
      <c r="N339" s="37">
        <v>4.5382533893333507E-2</v>
      </c>
    </row>
    <row r="340" spans="2:14" x14ac:dyDescent="0.3">
      <c r="B340" s="30"/>
      <c r="C340" s="30">
        <v>41870</v>
      </c>
      <c r="D340">
        <v>231</v>
      </c>
      <c r="E340" s="11" t="s">
        <v>21</v>
      </c>
      <c r="F340" s="34">
        <v>15.323333333333332</v>
      </c>
      <c r="G340" s="35">
        <v>96.2</v>
      </c>
      <c r="H340" s="35">
        <v>9.6199999999999992</v>
      </c>
      <c r="I340" s="35">
        <v>8.4066666666666663</v>
      </c>
      <c r="J340" s="35">
        <v>0.46666666666666673</v>
      </c>
      <c r="K340" s="36">
        <v>1120.3333333333333</v>
      </c>
      <c r="L340" s="37">
        <v>2.4333333333333331</v>
      </c>
      <c r="M340" s="37">
        <v>0.35333333333333333</v>
      </c>
      <c r="N340" s="37">
        <v>4.8020957517333547E-2</v>
      </c>
    </row>
    <row r="341" spans="2:14" x14ac:dyDescent="0.3">
      <c r="B341" s="30"/>
      <c r="C341" s="30">
        <v>41870</v>
      </c>
      <c r="D341">
        <v>231</v>
      </c>
      <c r="E341" s="11" t="s">
        <v>25</v>
      </c>
      <c r="F341" s="34">
        <v>15.933333333333332</v>
      </c>
      <c r="G341" s="35">
        <v>100.2</v>
      </c>
      <c r="H341" s="35">
        <v>9.8933333333333326</v>
      </c>
      <c r="I341" s="35">
        <v>8.3800000000000008</v>
      </c>
      <c r="J341" s="35">
        <v>0</v>
      </c>
      <c r="K341" s="36">
        <v>402.66666666666669</v>
      </c>
      <c r="L341" s="37">
        <v>2.36</v>
      </c>
      <c r="M341" s="37">
        <v>0.3666666666666667</v>
      </c>
      <c r="N341" s="37">
        <v>4.9784770520000306E-2</v>
      </c>
    </row>
    <row r="342" spans="2:14" x14ac:dyDescent="0.3">
      <c r="B342" s="30">
        <v>41892</v>
      </c>
      <c r="C342" s="30">
        <v>41892</v>
      </c>
      <c r="D342">
        <v>253</v>
      </c>
      <c r="E342" s="11" t="s">
        <v>23</v>
      </c>
      <c r="F342" s="34">
        <v>14.516666666666666</v>
      </c>
      <c r="G342" s="35">
        <v>92.40000000000002</v>
      </c>
      <c r="H342" s="35">
        <v>9.4</v>
      </c>
      <c r="I342" s="35">
        <v>8.57</v>
      </c>
      <c r="J342" s="35">
        <v>0.93333333333333324</v>
      </c>
      <c r="K342" s="36">
        <v>18.666666666666668</v>
      </c>
      <c r="L342" s="37">
        <v>1.9593333333333336</v>
      </c>
      <c r="M342" s="37">
        <v>0.19666666666666666</v>
      </c>
      <c r="N342" s="37">
        <v>4.599801819866696E-2</v>
      </c>
    </row>
    <row r="343" spans="2:14" x14ac:dyDescent="0.3">
      <c r="B343" s="30"/>
      <c r="C343" s="30">
        <v>41892</v>
      </c>
      <c r="D343">
        <v>253</v>
      </c>
      <c r="E343" s="11" t="s">
        <v>24</v>
      </c>
      <c r="F343" s="34">
        <v>15.520000000000001</v>
      </c>
      <c r="G343" s="35">
        <v>65.133333333333326</v>
      </c>
      <c r="H343" s="35">
        <v>6.4833333333333334</v>
      </c>
      <c r="I343" s="35">
        <v>8.2799999999999994</v>
      </c>
      <c r="J343" s="35">
        <v>7.0999999999999988</v>
      </c>
      <c r="K343" s="36">
        <v>1559.3333333333333</v>
      </c>
      <c r="L343" s="37">
        <v>1.8666666666666669</v>
      </c>
      <c r="M343" s="37">
        <v>0.20333333333333337</v>
      </c>
      <c r="N343" s="37">
        <v>3.7168486412000164E-2</v>
      </c>
    </row>
    <row r="344" spans="2:14" x14ac:dyDescent="0.3">
      <c r="B344" s="30"/>
      <c r="C344" s="30">
        <v>41892</v>
      </c>
      <c r="D344">
        <v>253</v>
      </c>
      <c r="E344" s="11" t="s">
        <v>22</v>
      </c>
      <c r="F344" s="34">
        <v>15.053333333333335</v>
      </c>
      <c r="G344" s="35">
        <v>92.233333333333334</v>
      </c>
      <c r="H344" s="35">
        <v>9.2799999999999994</v>
      </c>
      <c r="I344" s="35">
        <v>8.3800000000000008</v>
      </c>
      <c r="J344" s="35">
        <v>2.4</v>
      </c>
      <c r="K344" s="36">
        <v>292</v>
      </c>
      <c r="L344" s="37">
        <v>1.8366666666666667</v>
      </c>
      <c r="M344" s="37">
        <v>0.19000000000000003</v>
      </c>
      <c r="N344" s="37">
        <v>3.8765932921333478E-2</v>
      </c>
    </row>
    <row r="345" spans="2:14" x14ac:dyDescent="0.3">
      <c r="B345" s="30"/>
      <c r="C345" s="30">
        <v>41892</v>
      </c>
      <c r="D345">
        <v>253</v>
      </c>
      <c r="E345" s="11" t="s">
        <v>21</v>
      </c>
      <c r="F345" s="34">
        <v>15.1</v>
      </c>
      <c r="G345" s="35">
        <v>95.766666666666666</v>
      </c>
      <c r="H345" s="35">
        <v>9.6266666666666669</v>
      </c>
      <c r="I345" s="35">
        <v>8.4033333333333342</v>
      </c>
      <c r="J345" s="35">
        <v>1.4333333333333333</v>
      </c>
      <c r="K345" s="36">
        <v>554</v>
      </c>
      <c r="L345" s="37">
        <v>1.7766666666666666</v>
      </c>
      <c r="M345" s="37">
        <v>0.19000000000000003</v>
      </c>
      <c r="N345" s="37">
        <v>4.0980931010666778E-2</v>
      </c>
    </row>
    <row r="346" spans="2:14" x14ac:dyDescent="0.3">
      <c r="B346" s="30"/>
      <c r="C346" s="30">
        <v>41892</v>
      </c>
      <c r="D346">
        <v>253</v>
      </c>
      <c r="E346" s="11" t="s">
        <v>25</v>
      </c>
      <c r="F346" s="34">
        <v>16.239999999999998</v>
      </c>
      <c r="G346" s="35">
        <v>99.766666666666666</v>
      </c>
      <c r="H346" s="35">
        <v>9.7866666666666671</v>
      </c>
      <c r="I346" s="35">
        <v>8.44</v>
      </c>
      <c r="J346" s="35">
        <v>0</v>
      </c>
      <c r="K346" s="36">
        <v>1405</v>
      </c>
      <c r="L346" s="37">
        <v>1.72</v>
      </c>
      <c r="M346" s="37">
        <v>0.19000000000000003</v>
      </c>
      <c r="N346" s="37">
        <v>4.1157601277333526E-2</v>
      </c>
    </row>
    <row r="347" spans="2:14" x14ac:dyDescent="0.3">
      <c r="B347" s="30">
        <v>41906</v>
      </c>
      <c r="C347" s="30">
        <v>41906</v>
      </c>
      <c r="D347">
        <v>267</v>
      </c>
      <c r="E347" s="11" t="s">
        <v>23</v>
      </c>
      <c r="F347" s="34">
        <v>11.699999999999998</v>
      </c>
      <c r="G347" s="35">
        <v>93.833333333333329</v>
      </c>
      <c r="H347" s="35">
        <v>10.173333333333334</v>
      </c>
      <c r="I347" s="35">
        <v>8.7366666666666664</v>
      </c>
      <c r="J347" s="35">
        <v>0.6</v>
      </c>
      <c r="K347" s="36">
        <v>292</v>
      </c>
      <c r="L347" s="37">
        <v>2.0093333333333332</v>
      </c>
      <c r="M347" s="37">
        <v>0.17333333333333328</v>
      </c>
      <c r="N347" s="37">
        <v>3.1576302841333607E-2</v>
      </c>
    </row>
    <row r="348" spans="2:14" x14ac:dyDescent="0.3">
      <c r="B348" s="30"/>
      <c r="C348" s="30">
        <v>41906</v>
      </c>
      <c r="D348">
        <v>267</v>
      </c>
      <c r="E348" s="11" t="s">
        <v>24</v>
      </c>
      <c r="F348" s="34">
        <v>12.656666666666666</v>
      </c>
      <c r="G348" s="35">
        <v>73.466666666666654</v>
      </c>
      <c r="H348" s="35">
        <v>7.7966666666666669</v>
      </c>
      <c r="I348" s="35">
        <v>8.336666666666666</v>
      </c>
      <c r="J348" s="35">
        <v>6.333333333333333</v>
      </c>
      <c r="K348" s="36">
        <v>1216.3333333333333</v>
      </c>
      <c r="L348" s="37">
        <v>2</v>
      </c>
      <c r="M348" s="37">
        <v>0.19000000000000003</v>
      </c>
      <c r="N348" s="37">
        <v>3.983043810800041E-2</v>
      </c>
    </row>
    <row r="349" spans="2:14" x14ac:dyDescent="0.3">
      <c r="B349" s="30"/>
      <c r="C349" s="30">
        <v>41906</v>
      </c>
      <c r="D349">
        <v>267</v>
      </c>
      <c r="E349" s="11" t="s">
        <v>22</v>
      </c>
      <c r="F349" s="34">
        <v>13.13</v>
      </c>
      <c r="G349" s="35">
        <v>94.59999999999998</v>
      </c>
      <c r="H349" s="35">
        <v>9.93</v>
      </c>
      <c r="I349" s="35">
        <v>8.34</v>
      </c>
      <c r="J349" s="35">
        <v>1.6333333333333335</v>
      </c>
      <c r="K349" s="36">
        <v>312.66666666666669</v>
      </c>
      <c r="L349" s="37">
        <v>1.96</v>
      </c>
      <c r="M349" s="37">
        <v>0.18000000000000002</v>
      </c>
      <c r="N349" s="37">
        <v>4.5206530840000293E-2</v>
      </c>
    </row>
    <row r="350" spans="2:14" x14ac:dyDescent="0.3">
      <c r="B350" s="30"/>
      <c r="C350" s="30">
        <v>41906</v>
      </c>
      <c r="D350">
        <v>267</v>
      </c>
      <c r="E350" s="11" t="s">
        <v>21</v>
      </c>
      <c r="F350" s="34">
        <v>12.08</v>
      </c>
      <c r="G350" s="35">
        <v>98.40000000000002</v>
      </c>
      <c r="H350" s="35">
        <v>10.576666666666666</v>
      </c>
      <c r="I350" s="35">
        <v>8.31</v>
      </c>
      <c r="J350" s="35">
        <v>0.46666666666666662</v>
      </c>
      <c r="K350" s="36">
        <v>519.33333333333337</v>
      </c>
      <c r="L350" s="37">
        <v>1.75</v>
      </c>
      <c r="M350" s="37">
        <v>0.16666666666666666</v>
      </c>
      <c r="N350" s="37">
        <v>4.1351019262837567E-2</v>
      </c>
    </row>
    <row r="351" spans="2:14" x14ac:dyDescent="0.3">
      <c r="B351" s="30"/>
      <c r="C351" s="30">
        <v>41906</v>
      </c>
      <c r="D351">
        <v>267</v>
      </c>
      <c r="E351" s="11" t="s">
        <v>25</v>
      </c>
      <c r="F351" s="34">
        <v>13.439999999999998</v>
      </c>
      <c r="G351" s="35">
        <v>102.86666666666667</v>
      </c>
      <c r="H351" s="35">
        <v>10.723333333333334</v>
      </c>
      <c r="I351" s="35">
        <v>8.43</v>
      </c>
      <c r="J351" s="35">
        <v>0</v>
      </c>
      <c r="K351" s="36">
        <v>1257</v>
      </c>
      <c r="L351" s="37">
        <v>1.6566666666666665</v>
      </c>
      <c r="M351" s="37">
        <v>0.15</v>
      </c>
      <c r="N351" s="37">
        <v>3.8146066306666712E-2</v>
      </c>
    </row>
    <row r="352" spans="2:14" x14ac:dyDescent="0.3">
      <c r="B352" s="30">
        <v>41922</v>
      </c>
      <c r="C352" s="30">
        <v>41922</v>
      </c>
      <c r="D352">
        <v>283</v>
      </c>
      <c r="E352" s="11" t="s">
        <v>23</v>
      </c>
      <c r="F352" s="34">
        <v>11.533333333333331</v>
      </c>
      <c r="G352" s="35">
        <v>86.09999999999998</v>
      </c>
      <c r="H352" s="35">
        <v>9.3666666666666654</v>
      </c>
      <c r="I352" s="35">
        <v>8.99</v>
      </c>
      <c r="J352" s="35">
        <v>2.1</v>
      </c>
      <c r="K352" s="36">
        <v>480.33333333333331</v>
      </c>
      <c r="L352" s="37">
        <v>1.8480000000000001</v>
      </c>
      <c r="M352" s="37">
        <v>0.14466666666666667</v>
      </c>
      <c r="N352" s="37">
        <v>2.6757981113333433E-2</v>
      </c>
    </row>
    <row r="353" spans="1:14" x14ac:dyDescent="0.3">
      <c r="B353" s="30"/>
      <c r="C353" s="30">
        <v>41922</v>
      </c>
      <c r="D353">
        <v>283</v>
      </c>
      <c r="E353" s="11" t="s">
        <v>24</v>
      </c>
      <c r="F353" s="34">
        <v>12.5</v>
      </c>
      <c r="G353" s="35">
        <v>69.233333333333334</v>
      </c>
      <c r="H353" s="35">
        <v>7.37</v>
      </c>
      <c r="I353" s="35">
        <v>8.49</v>
      </c>
      <c r="J353" s="35">
        <v>3.1</v>
      </c>
      <c r="K353" s="36">
        <v>607.33333333333337</v>
      </c>
      <c r="L353" s="37">
        <v>1.8333333333333333</v>
      </c>
      <c r="M353" s="37">
        <v>0.15666666666666665</v>
      </c>
      <c r="N353" s="37">
        <v>2.5908359261333495E-2</v>
      </c>
    </row>
    <row r="354" spans="1:14" x14ac:dyDescent="0.3">
      <c r="B354" s="30"/>
      <c r="C354" s="30">
        <v>41922</v>
      </c>
      <c r="D354">
        <v>283</v>
      </c>
      <c r="E354" s="11" t="s">
        <v>22</v>
      </c>
      <c r="F354" s="34">
        <v>10.66</v>
      </c>
      <c r="G354" s="35">
        <v>85.3</v>
      </c>
      <c r="H354" s="35">
        <v>9.4700000000000006</v>
      </c>
      <c r="I354" s="35">
        <v>8.4366666666666656</v>
      </c>
      <c r="J354" s="35">
        <v>1.1666666666666667</v>
      </c>
      <c r="K354" s="36">
        <v>26.333333333333332</v>
      </c>
      <c r="L354" s="37">
        <v>1.8033333333333335</v>
      </c>
      <c r="M354" s="37">
        <v>0.14666666666666667</v>
      </c>
      <c r="N354" s="37">
        <v>2.7227291800000192E-2</v>
      </c>
    </row>
    <row r="355" spans="1:14" x14ac:dyDescent="0.3">
      <c r="B355" s="30"/>
      <c r="C355" s="30">
        <v>41922</v>
      </c>
      <c r="D355">
        <v>283</v>
      </c>
      <c r="E355" s="11" t="s">
        <v>21</v>
      </c>
      <c r="F355" s="34">
        <v>10.59</v>
      </c>
      <c r="G355" s="35">
        <v>92.333333333333329</v>
      </c>
      <c r="H355" s="35">
        <v>10.27</v>
      </c>
      <c r="I355" s="35">
        <v>8.3699999999999992</v>
      </c>
      <c r="J355" s="35">
        <v>2.2666666666666666</v>
      </c>
      <c r="K355" s="36">
        <v>99.333333333333329</v>
      </c>
      <c r="L355" s="37">
        <v>1.8733333333333333</v>
      </c>
      <c r="M355" s="37">
        <v>0.13666666666666669</v>
      </c>
      <c r="N355" s="37">
        <v>2.6380924732000283E-2</v>
      </c>
    </row>
    <row r="356" spans="1:14" x14ac:dyDescent="0.3">
      <c r="B356" s="30"/>
      <c r="C356" s="30">
        <v>41922</v>
      </c>
      <c r="D356">
        <v>283</v>
      </c>
      <c r="E356" s="11" t="s">
        <v>25</v>
      </c>
      <c r="F356" s="34">
        <v>12.173333333333332</v>
      </c>
      <c r="G356" s="35">
        <v>97.59999999999998</v>
      </c>
      <c r="H356" s="35">
        <v>10.466666666666667</v>
      </c>
      <c r="I356" s="35">
        <v>8.41</v>
      </c>
      <c r="J356" s="35">
        <v>1.3666666666666665</v>
      </c>
      <c r="K356" s="36">
        <v>186.33333333333334</v>
      </c>
      <c r="L356" s="37">
        <v>1.75</v>
      </c>
      <c r="M356" s="37">
        <v>0.12666666666666668</v>
      </c>
      <c r="N356" s="37">
        <v>2.1676801021333566E-2</v>
      </c>
    </row>
    <row r="357" spans="1:14" x14ac:dyDescent="0.3">
      <c r="B357" s="30">
        <v>41936</v>
      </c>
      <c r="C357" s="30">
        <v>41936</v>
      </c>
      <c r="D357">
        <v>297</v>
      </c>
      <c r="E357" s="11" t="s">
        <v>23</v>
      </c>
      <c r="F357" s="34">
        <v>10.72</v>
      </c>
      <c r="G357" s="35">
        <v>81.2</v>
      </c>
      <c r="H357" s="35">
        <v>9</v>
      </c>
      <c r="I357" s="35">
        <v>8.5933333333333337</v>
      </c>
      <c r="J357" s="35">
        <v>4.6999999999999993</v>
      </c>
      <c r="K357" s="36">
        <v>1034.3333333333333</v>
      </c>
      <c r="L357" s="37">
        <v>1.7406666666666666</v>
      </c>
      <c r="M357" s="37">
        <v>0.14466666666666664</v>
      </c>
      <c r="N357" s="37">
        <v>4.4239272105333516E-2</v>
      </c>
    </row>
    <row r="358" spans="1:14" x14ac:dyDescent="0.3">
      <c r="B358" s="30"/>
      <c r="C358" s="30">
        <v>41936</v>
      </c>
      <c r="D358">
        <v>297</v>
      </c>
      <c r="E358" s="11" t="s">
        <v>24</v>
      </c>
      <c r="F358" s="34">
        <v>10.96</v>
      </c>
      <c r="G358" s="35">
        <v>74.7</v>
      </c>
      <c r="H358" s="35">
        <v>8.2366666666666664</v>
      </c>
      <c r="I358" s="35">
        <v>8.293333333333333</v>
      </c>
      <c r="J358" s="35">
        <v>4.7</v>
      </c>
      <c r="K358" s="36">
        <v>1070.6666666666667</v>
      </c>
      <c r="L358" s="37">
        <v>1.75</v>
      </c>
      <c r="M358" s="37">
        <v>0.14333333333333334</v>
      </c>
      <c r="N358" s="37">
        <v>5.9926698110666934E-2</v>
      </c>
    </row>
    <row r="359" spans="1:14" x14ac:dyDescent="0.3">
      <c r="B359" s="30"/>
      <c r="C359" s="30">
        <v>41936</v>
      </c>
      <c r="D359">
        <v>297</v>
      </c>
      <c r="E359" s="11" t="s">
        <v>22</v>
      </c>
      <c r="F359" s="34">
        <v>10.71</v>
      </c>
      <c r="G359" s="35">
        <v>83.8</v>
      </c>
      <c r="H359" s="35">
        <v>9.293333333333333</v>
      </c>
      <c r="I359" s="35">
        <v>8.1833333333333318</v>
      </c>
      <c r="J359" s="35">
        <v>4.4666666666666668</v>
      </c>
      <c r="K359" s="36">
        <v>836.33333333333337</v>
      </c>
      <c r="L359" s="37">
        <v>1.7233333333333334</v>
      </c>
      <c r="M359" s="37">
        <v>0.15</v>
      </c>
      <c r="N359" s="37">
        <v>4.2743452184000205E-2</v>
      </c>
    </row>
    <row r="360" spans="1:14" x14ac:dyDescent="0.3">
      <c r="B360" s="30"/>
      <c r="C360" s="30">
        <v>41936</v>
      </c>
      <c r="D360">
        <v>297</v>
      </c>
      <c r="E360" s="11" t="s">
        <v>21</v>
      </c>
      <c r="F360" s="34">
        <v>10.9</v>
      </c>
      <c r="G360" s="35">
        <v>89.09999999999998</v>
      </c>
      <c r="H360" s="35">
        <v>9.8466666666666658</v>
      </c>
      <c r="I360" s="35">
        <v>8.19</v>
      </c>
      <c r="J360" s="35">
        <v>3.8333333333333335</v>
      </c>
      <c r="K360" s="36">
        <v>972.33333333333337</v>
      </c>
      <c r="L360" s="37">
        <v>1.6833333333333333</v>
      </c>
      <c r="M360" s="37">
        <v>0.15</v>
      </c>
      <c r="N360" s="37">
        <v>2.9554830740000131E-2</v>
      </c>
    </row>
    <row r="361" spans="1:14" x14ac:dyDescent="0.3">
      <c r="B361" s="30"/>
      <c r="C361" s="30">
        <v>41936</v>
      </c>
      <c r="D361">
        <v>297</v>
      </c>
      <c r="E361" s="11" t="s">
        <v>25</v>
      </c>
      <c r="F361" s="34">
        <v>10.93</v>
      </c>
      <c r="G361" s="35">
        <v>90.966666666666654</v>
      </c>
      <c r="H361" s="35">
        <v>10.039999999999999</v>
      </c>
      <c r="I361" s="35">
        <v>8.16</v>
      </c>
      <c r="J361" s="35">
        <v>4</v>
      </c>
      <c r="K361" s="36">
        <v>603</v>
      </c>
      <c r="L361" s="37">
        <v>1.6566666666666665</v>
      </c>
      <c r="M361" s="37">
        <v>0.15</v>
      </c>
      <c r="N361" s="37">
        <v>3.3305445309333714E-2</v>
      </c>
    </row>
    <row r="362" spans="1:14" s="3" customFormat="1" x14ac:dyDescent="0.3">
      <c r="A362" s="3">
        <v>2015</v>
      </c>
      <c r="B362" s="2">
        <v>42111</v>
      </c>
      <c r="C362" s="2">
        <v>42111</v>
      </c>
      <c r="D362" s="3">
        <v>107</v>
      </c>
      <c r="E362" s="4" t="s">
        <v>23</v>
      </c>
      <c r="F362" s="5">
        <v>16.866666666666664</v>
      </c>
      <c r="G362" s="6">
        <v>111.03333333333335</v>
      </c>
      <c r="H362" s="6">
        <v>10.763333333333334</v>
      </c>
      <c r="I362" s="6">
        <v>8.3933333333333326</v>
      </c>
      <c r="J362" s="6">
        <v>4.1333333333333337</v>
      </c>
      <c r="K362" s="7">
        <v>2040.3333333333333</v>
      </c>
      <c r="L362" s="8">
        <v>1.1746666666666667</v>
      </c>
      <c r="M362" s="8">
        <v>6.2000000000000027E-2</v>
      </c>
      <c r="N362" s="8">
        <v>4.9694763876000199E-2</v>
      </c>
    </row>
    <row r="363" spans="1:14" x14ac:dyDescent="0.3">
      <c r="B363" s="30"/>
      <c r="C363" s="30">
        <v>42111</v>
      </c>
      <c r="D363">
        <v>107</v>
      </c>
      <c r="E363" s="11" t="s">
        <v>24</v>
      </c>
      <c r="F363" s="34">
        <v>15.703333333333333</v>
      </c>
      <c r="G363" s="35">
        <v>106.43333333333334</v>
      </c>
      <c r="H363" s="35">
        <v>10.57</v>
      </c>
      <c r="I363" s="35">
        <v>8.3666666666666654</v>
      </c>
      <c r="J363" s="35">
        <v>1.6000000000000003</v>
      </c>
      <c r="K363" s="36">
        <v>1109.6666666666667</v>
      </c>
      <c r="L363" s="37">
        <v>1.3533333333333335</v>
      </c>
      <c r="M363" s="37">
        <v>0.06</v>
      </c>
      <c r="N363" s="37">
        <v>3.9124713742666899E-2</v>
      </c>
    </row>
    <row r="364" spans="1:14" x14ac:dyDescent="0.3">
      <c r="B364" s="30"/>
      <c r="C364" s="30">
        <v>42111</v>
      </c>
      <c r="D364">
        <v>107</v>
      </c>
      <c r="E364" s="11" t="s">
        <v>22</v>
      </c>
      <c r="F364" s="34">
        <v>15.56</v>
      </c>
      <c r="G364" s="35">
        <v>106.5</v>
      </c>
      <c r="H364" s="35">
        <v>10.603333333333333</v>
      </c>
      <c r="I364" s="35">
        <v>8.4066666666666663</v>
      </c>
      <c r="J364" s="35">
        <v>1.5</v>
      </c>
      <c r="K364" s="36">
        <v>716.33333333333337</v>
      </c>
      <c r="L364" s="37">
        <v>1.1499999999999997</v>
      </c>
      <c r="M364" s="37">
        <v>0.06</v>
      </c>
      <c r="N364" s="37">
        <v>3.267152027066695E-2</v>
      </c>
    </row>
    <row r="365" spans="1:14" x14ac:dyDescent="0.3">
      <c r="B365" s="30"/>
      <c r="C365" s="30">
        <v>42111</v>
      </c>
      <c r="D365">
        <v>107</v>
      </c>
      <c r="E365" s="11" t="s">
        <v>21</v>
      </c>
      <c r="F365" s="34">
        <v>15.646666666666667</v>
      </c>
      <c r="G365" s="35">
        <v>107.39999999999999</v>
      </c>
      <c r="H365" s="35">
        <v>10.673333333333332</v>
      </c>
      <c r="I365" s="35">
        <v>8.4</v>
      </c>
      <c r="J365" s="35">
        <v>1.1666666666666667</v>
      </c>
      <c r="K365" s="36">
        <v>608.33333333333337</v>
      </c>
      <c r="L365" s="37">
        <v>1.1333333333333331</v>
      </c>
      <c r="M365" s="37">
        <v>5.000000000000001E-2</v>
      </c>
      <c r="N365" s="37">
        <v>2.4958102296000317E-2</v>
      </c>
    </row>
    <row r="366" spans="1:14" x14ac:dyDescent="0.3">
      <c r="B366" s="30"/>
      <c r="C366" s="30">
        <v>42111</v>
      </c>
      <c r="D366">
        <v>107</v>
      </c>
      <c r="E366" s="11" t="s">
        <v>25</v>
      </c>
      <c r="F366" s="34">
        <v>15.82</v>
      </c>
      <c r="G366" s="35">
        <v>110.66666666666667</v>
      </c>
      <c r="H366" s="35">
        <v>10.966666666666669</v>
      </c>
      <c r="I366" s="35">
        <v>8.32</v>
      </c>
      <c r="J366" s="35">
        <v>2</v>
      </c>
      <c r="K366" s="36">
        <v>865.33333333333337</v>
      </c>
      <c r="L366" s="37">
        <v>0.95666666666666667</v>
      </c>
      <c r="M366" s="37">
        <v>7.0000000000000007E-2</v>
      </c>
      <c r="N366" s="37">
        <v>2.6945525001333476E-2</v>
      </c>
    </row>
    <row r="367" spans="1:14" x14ac:dyDescent="0.3">
      <c r="B367" s="30">
        <v>42122</v>
      </c>
      <c r="C367" s="30">
        <v>42122</v>
      </c>
      <c r="D367">
        <v>118</v>
      </c>
      <c r="E367" s="11" t="s">
        <v>23</v>
      </c>
      <c r="F367" s="34">
        <v>7.666666666666667</v>
      </c>
      <c r="G367" s="35">
        <v>96.333333333333329</v>
      </c>
      <c r="H367" s="35">
        <v>11.503333333333336</v>
      </c>
      <c r="I367" s="35">
        <v>8.7699999999999978</v>
      </c>
      <c r="J367" s="35">
        <v>1.5</v>
      </c>
      <c r="K367" s="36">
        <v>447.66666666666669</v>
      </c>
      <c r="L367" s="37">
        <v>1.1600000000000001</v>
      </c>
      <c r="M367" s="37">
        <v>5.0666666666666679E-2</v>
      </c>
      <c r="N367" s="37">
        <v>3.4478641721333539E-2</v>
      </c>
    </row>
    <row r="368" spans="1:14" x14ac:dyDescent="0.3">
      <c r="B368" s="30"/>
      <c r="C368" s="30">
        <v>42122</v>
      </c>
      <c r="D368">
        <v>118</v>
      </c>
      <c r="E368" s="11" t="s">
        <v>24</v>
      </c>
      <c r="F368" s="34">
        <v>8.32</v>
      </c>
      <c r="G368" s="35">
        <v>98.166666666666671</v>
      </c>
      <c r="H368" s="35">
        <v>11.526666666666666</v>
      </c>
      <c r="I368" s="35">
        <v>8.4833333333333325</v>
      </c>
      <c r="J368" s="35">
        <v>2.1333333333333333</v>
      </c>
      <c r="K368" s="36">
        <v>286.33333333333331</v>
      </c>
      <c r="L368" s="37">
        <v>1.2366666666666666</v>
      </c>
      <c r="M368" s="37">
        <v>5.000000000000001E-2</v>
      </c>
      <c r="N368" s="37">
        <v>3.7077184896000107E-2</v>
      </c>
    </row>
    <row r="369" spans="2:14" x14ac:dyDescent="0.3">
      <c r="B369" s="30"/>
      <c r="C369" s="30">
        <v>42122</v>
      </c>
      <c r="D369">
        <v>118</v>
      </c>
      <c r="E369" s="11" t="s">
        <v>22</v>
      </c>
      <c r="F369" s="34">
        <v>8.25</v>
      </c>
      <c r="G369" s="35">
        <v>104.56666666666666</v>
      </c>
      <c r="H369" s="35">
        <v>12.29</v>
      </c>
      <c r="I369" s="35">
        <v>8.1233333333333331</v>
      </c>
      <c r="J369" s="35">
        <v>2.0666666666666669</v>
      </c>
      <c r="K369" s="36">
        <v>625.66666666666663</v>
      </c>
      <c r="L369" s="37">
        <v>1.1399999999999999</v>
      </c>
      <c r="M369" s="37">
        <v>5.000000000000001E-2</v>
      </c>
      <c r="N369" s="37">
        <v>3.681159074000033E-2</v>
      </c>
    </row>
    <row r="370" spans="2:14" x14ac:dyDescent="0.3">
      <c r="B370" s="30"/>
      <c r="C370" s="30">
        <v>42122</v>
      </c>
      <c r="D370">
        <v>118</v>
      </c>
      <c r="E370" s="11" t="s">
        <v>21</v>
      </c>
      <c r="F370" s="34">
        <v>8.6266666666666669</v>
      </c>
      <c r="G370" s="35">
        <v>102.60000000000001</v>
      </c>
      <c r="H370" s="35">
        <v>11.96</v>
      </c>
      <c r="I370" s="35">
        <v>8.2533333333333321</v>
      </c>
      <c r="J370" s="35">
        <v>0.43333333333333335</v>
      </c>
      <c r="K370" s="36">
        <v>329.66666666666669</v>
      </c>
      <c r="L370" s="37">
        <v>1.08</v>
      </c>
      <c r="M370" s="37">
        <v>5.000000000000001E-2</v>
      </c>
      <c r="N370" s="37">
        <v>3.6987346468000164E-2</v>
      </c>
    </row>
    <row r="371" spans="2:14" x14ac:dyDescent="0.3">
      <c r="B371" s="30"/>
      <c r="C371" s="30">
        <v>42122</v>
      </c>
      <c r="D371">
        <v>118</v>
      </c>
      <c r="E371" s="11" t="s">
        <v>25</v>
      </c>
      <c r="F371" s="34">
        <v>9.19</v>
      </c>
      <c r="G371" s="35">
        <v>103.03333333333335</v>
      </c>
      <c r="H371" s="35">
        <v>11.836666666666668</v>
      </c>
      <c r="I371" s="35">
        <v>8.26</v>
      </c>
      <c r="J371" s="35">
        <v>1.8999999999999997</v>
      </c>
      <c r="K371" s="36">
        <v>968.33333333333337</v>
      </c>
      <c r="L371" s="37">
        <v>1.0133333333333334</v>
      </c>
      <c r="M371" s="37">
        <v>5.000000000000001E-2</v>
      </c>
      <c r="N371" s="37">
        <v>2.7695031166666904E-2</v>
      </c>
    </row>
    <row r="372" spans="2:14" x14ac:dyDescent="0.3">
      <c r="B372" s="30">
        <v>42153</v>
      </c>
      <c r="C372" s="30">
        <v>42153</v>
      </c>
      <c r="D372">
        <v>149</v>
      </c>
      <c r="E372" s="11" t="s">
        <v>23</v>
      </c>
      <c r="F372" s="34">
        <v>13.373333333333333</v>
      </c>
      <c r="G372" s="35">
        <v>92.3</v>
      </c>
      <c r="H372" s="35">
        <v>9.6300000000000008</v>
      </c>
      <c r="I372" s="35">
        <v>8.7299999999999986</v>
      </c>
      <c r="J372" s="35">
        <v>1.1666666666666667</v>
      </c>
      <c r="K372" s="36">
        <v>109.33333333333333</v>
      </c>
      <c r="L372" s="37">
        <v>1.8353333333333333</v>
      </c>
      <c r="M372" s="37">
        <v>0.14333333333333334</v>
      </c>
      <c r="N372" s="37">
        <v>3.519994149733377E-2</v>
      </c>
    </row>
    <row r="373" spans="2:14" x14ac:dyDescent="0.3">
      <c r="B373" s="30"/>
      <c r="C373" s="30">
        <v>42153</v>
      </c>
      <c r="D373">
        <v>149</v>
      </c>
      <c r="E373" s="11" t="s">
        <v>24</v>
      </c>
      <c r="F373" s="34">
        <v>17.8</v>
      </c>
      <c r="G373" s="35">
        <v>102.26666666666667</v>
      </c>
      <c r="H373" s="35">
        <v>9.7233333333333345</v>
      </c>
      <c r="I373" s="35">
        <v>8.48</v>
      </c>
      <c r="J373" s="35">
        <v>0</v>
      </c>
      <c r="K373" s="36">
        <v>0</v>
      </c>
      <c r="L373" s="37">
        <v>1.9033333333333331</v>
      </c>
      <c r="M373" s="37">
        <v>0.06</v>
      </c>
      <c r="N373" s="37">
        <v>3.5289583456000327E-2</v>
      </c>
    </row>
    <row r="374" spans="2:14" x14ac:dyDescent="0.3">
      <c r="B374" s="30"/>
      <c r="C374" s="30">
        <v>42153</v>
      </c>
      <c r="D374">
        <v>149</v>
      </c>
      <c r="E374" s="11" t="s">
        <v>22</v>
      </c>
      <c r="F374" s="34">
        <v>15.75</v>
      </c>
      <c r="G374" s="35">
        <v>78</v>
      </c>
      <c r="H374" s="35">
        <v>7.73</v>
      </c>
      <c r="I374" s="35">
        <v>8.36</v>
      </c>
      <c r="J374" s="35">
        <v>2.2666666666666671</v>
      </c>
      <c r="K374" s="36">
        <v>4</v>
      </c>
      <c r="L374" s="37">
        <v>1.74</v>
      </c>
      <c r="M374" s="37">
        <v>5.6666666666666671E-2</v>
      </c>
      <c r="N374" s="37">
        <v>4.2743382637333627E-2</v>
      </c>
    </row>
    <row r="375" spans="2:14" x14ac:dyDescent="0.3">
      <c r="B375" s="30"/>
      <c r="C375" s="30">
        <v>42153</v>
      </c>
      <c r="D375">
        <v>149</v>
      </c>
      <c r="E375" s="11" t="s">
        <v>21</v>
      </c>
      <c r="F375" s="34">
        <v>15.92</v>
      </c>
      <c r="G375" s="35">
        <v>90.5</v>
      </c>
      <c r="H375" s="35">
        <v>8.9366666666666656</v>
      </c>
      <c r="I375" s="35">
        <v>8.5633333333333344</v>
      </c>
      <c r="J375" s="35">
        <v>2.4666666666666668</v>
      </c>
      <c r="K375" s="36">
        <v>296.66666666666669</v>
      </c>
      <c r="L375" s="37">
        <v>1.6766666666666665</v>
      </c>
      <c r="M375" s="37">
        <v>5.3333333333333337E-2</v>
      </c>
      <c r="N375" s="37">
        <v>2.9739432804000324E-2</v>
      </c>
    </row>
    <row r="376" spans="2:14" x14ac:dyDescent="0.3">
      <c r="B376" s="30"/>
      <c r="C376" s="30">
        <v>42153</v>
      </c>
      <c r="D376">
        <v>149</v>
      </c>
      <c r="E376" s="11" t="s">
        <v>25</v>
      </c>
      <c r="F376" s="34">
        <v>17.139999999999997</v>
      </c>
      <c r="G376" s="35">
        <v>96.8</v>
      </c>
      <c r="H376" s="35">
        <v>9.3166666666666682</v>
      </c>
      <c r="I376" s="35">
        <v>8.3800000000000008</v>
      </c>
      <c r="J376" s="35">
        <v>0</v>
      </c>
      <c r="K376" s="36">
        <v>439.66666666666669</v>
      </c>
      <c r="L376" s="37">
        <v>1.5200000000000002</v>
      </c>
      <c r="M376" s="37">
        <v>5.000000000000001E-2</v>
      </c>
      <c r="N376" s="37">
        <v>5.6373293981333547E-2</v>
      </c>
    </row>
    <row r="377" spans="2:14" x14ac:dyDescent="0.3">
      <c r="B377" s="30">
        <v>42165</v>
      </c>
      <c r="C377" s="30">
        <v>42165</v>
      </c>
      <c r="D377">
        <v>161</v>
      </c>
      <c r="E377" s="11" t="s">
        <v>23</v>
      </c>
      <c r="F377" s="34">
        <v>13.233333333333334</v>
      </c>
      <c r="G377" s="35">
        <v>89.333333333333329</v>
      </c>
      <c r="H377" s="35">
        <v>9.35</v>
      </c>
      <c r="I377" s="35">
        <v>8.1766666666666676</v>
      </c>
      <c r="J377" s="35">
        <v>1.3333333333333333</v>
      </c>
      <c r="K377" s="36">
        <v>89</v>
      </c>
      <c r="L377" s="37">
        <v>1.1227333333333331</v>
      </c>
      <c r="M377" s="37">
        <v>0.10400000000000004</v>
      </c>
      <c r="N377" s="37">
        <v>6.3070910734666683E-2</v>
      </c>
    </row>
    <row r="378" spans="2:14" x14ac:dyDescent="0.3">
      <c r="B378" s="30"/>
      <c r="C378" s="30">
        <v>42165</v>
      </c>
      <c r="D378">
        <v>161</v>
      </c>
      <c r="E378" s="11" t="s">
        <v>24</v>
      </c>
      <c r="F378" s="34">
        <v>15.573333333333332</v>
      </c>
      <c r="G378" s="35">
        <v>64.966666666666669</v>
      </c>
      <c r="H378" s="35">
        <v>6.4633333333333338</v>
      </c>
      <c r="I378" s="35">
        <v>7.9899999999999993</v>
      </c>
      <c r="J378" s="35">
        <v>2.4333333333333331</v>
      </c>
      <c r="K378" s="36">
        <v>1220.6666666666667</v>
      </c>
      <c r="L378" s="37">
        <v>1.1233333333333333</v>
      </c>
      <c r="M378" s="37">
        <v>0.04</v>
      </c>
      <c r="N378" s="37">
        <v>3.7344991505333804E-2</v>
      </c>
    </row>
    <row r="379" spans="2:14" x14ac:dyDescent="0.3">
      <c r="B379" s="30"/>
      <c r="C379" s="30">
        <v>42165</v>
      </c>
      <c r="D379">
        <v>161</v>
      </c>
      <c r="E379" s="11" t="s">
        <v>22</v>
      </c>
      <c r="F379" s="34">
        <v>14.68</v>
      </c>
      <c r="G379" s="35">
        <v>83.166666666666671</v>
      </c>
      <c r="H379" s="35">
        <v>8.4366666666666656</v>
      </c>
      <c r="I379" s="35">
        <v>8.0066666666666659</v>
      </c>
      <c r="J379" s="35">
        <v>2.8333333333333335</v>
      </c>
      <c r="K379" s="36">
        <v>746</v>
      </c>
      <c r="L379" s="37">
        <v>1.08</v>
      </c>
      <c r="M379" s="37">
        <v>0.04</v>
      </c>
      <c r="N379" s="37">
        <v>4.6085891933333581E-2</v>
      </c>
    </row>
    <row r="380" spans="2:14" x14ac:dyDescent="0.3">
      <c r="B380" s="30"/>
      <c r="C380" s="30">
        <v>42165</v>
      </c>
      <c r="D380">
        <v>161</v>
      </c>
      <c r="E380" s="11" t="s">
        <v>21</v>
      </c>
      <c r="F380" s="34">
        <v>14.88</v>
      </c>
      <c r="G380" s="35">
        <v>90.59999999999998</v>
      </c>
      <c r="H380" s="35">
        <v>9.15</v>
      </c>
      <c r="I380" s="35">
        <v>7.97</v>
      </c>
      <c r="J380" s="35">
        <v>3</v>
      </c>
      <c r="K380" s="36">
        <v>1712.6666666666667</v>
      </c>
      <c r="L380" s="37">
        <v>1.07</v>
      </c>
      <c r="M380" s="37">
        <v>0.04</v>
      </c>
      <c r="N380" s="37">
        <v>4.9079351725333696E-2</v>
      </c>
    </row>
    <row r="381" spans="2:14" x14ac:dyDescent="0.3">
      <c r="B381" s="30"/>
      <c r="C381" s="30">
        <v>42165</v>
      </c>
      <c r="D381">
        <v>161</v>
      </c>
      <c r="E381" s="11" t="s">
        <v>25</v>
      </c>
      <c r="F381" s="34">
        <v>16.523333333333333</v>
      </c>
      <c r="G381" s="35">
        <v>95.366666666666674</v>
      </c>
      <c r="H381" s="35">
        <v>9.3033333333333328</v>
      </c>
      <c r="I381" s="35">
        <v>8</v>
      </c>
      <c r="J381" s="35">
        <v>0</v>
      </c>
      <c r="K381" s="36">
        <v>960</v>
      </c>
      <c r="L381" s="37">
        <v>1.04</v>
      </c>
      <c r="M381" s="37">
        <v>0.04</v>
      </c>
      <c r="N381" s="37">
        <v>5.0154974381333498E-2</v>
      </c>
    </row>
    <row r="382" spans="2:14" x14ac:dyDescent="0.3">
      <c r="B382" s="30">
        <v>42179</v>
      </c>
      <c r="C382" s="30">
        <v>42179</v>
      </c>
      <c r="D382">
        <v>175</v>
      </c>
      <c r="E382" s="11" t="s">
        <v>23</v>
      </c>
      <c r="F382" s="34">
        <v>15.386666666666668</v>
      </c>
      <c r="G382" s="35">
        <v>88.90000000000002</v>
      </c>
      <c r="H382" s="35">
        <v>8.8800000000000008</v>
      </c>
      <c r="I382" s="35">
        <v>8.94</v>
      </c>
      <c r="J382" s="35">
        <v>2.1999999999999997</v>
      </c>
      <c r="K382" s="36">
        <v>936.33333333333337</v>
      </c>
      <c r="L382" s="37">
        <v>1.8226666666666667</v>
      </c>
      <c r="M382" s="37">
        <v>4.8000000000000008E-2</v>
      </c>
      <c r="N382" s="37">
        <v>4.000959684133356E-2</v>
      </c>
    </row>
    <row r="383" spans="2:14" x14ac:dyDescent="0.3">
      <c r="B383" s="30"/>
      <c r="C383" s="30">
        <v>42179</v>
      </c>
      <c r="D383">
        <v>175</v>
      </c>
      <c r="E383" s="11" t="s">
        <v>24</v>
      </c>
      <c r="F383" s="34">
        <v>16.933333333333334</v>
      </c>
      <c r="G383" s="35">
        <v>61.699999999999996</v>
      </c>
      <c r="H383" s="35">
        <v>5.9666666666666659</v>
      </c>
      <c r="I383" s="35">
        <v>8.5299999999999994</v>
      </c>
      <c r="J383" s="35">
        <v>3.7000000000000006</v>
      </c>
      <c r="K383" s="36">
        <v>1392</v>
      </c>
      <c r="L383" s="37">
        <v>1.9400000000000002</v>
      </c>
      <c r="M383" s="37">
        <v>5.000000000000001E-2</v>
      </c>
      <c r="N383" s="37">
        <v>2.6283737394666669E-2</v>
      </c>
    </row>
    <row r="384" spans="2:14" x14ac:dyDescent="0.3">
      <c r="B384" s="30"/>
      <c r="C384" s="30">
        <v>42179</v>
      </c>
      <c r="D384">
        <v>175</v>
      </c>
      <c r="E384" s="11" t="s">
        <v>22</v>
      </c>
      <c r="F384" s="34">
        <v>16.63</v>
      </c>
      <c r="G384" s="35">
        <v>82.63333333333334</v>
      </c>
      <c r="H384" s="35">
        <v>8.043333333333333</v>
      </c>
      <c r="I384" s="35">
        <v>8.3533333333333335</v>
      </c>
      <c r="J384" s="35">
        <v>4.3999999999999995</v>
      </c>
      <c r="K384" s="36">
        <v>655.33333333333337</v>
      </c>
      <c r="L384" s="37">
        <v>1.8033333333333335</v>
      </c>
      <c r="M384" s="37">
        <v>5.000000000000001E-2</v>
      </c>
      <c r="N384" s="37">
        <v>2.1676801021333566E-2</v>
      </c>
    </row>
    <row r="385" spans="2:14" x14ac:dyDescent="0.3">
      <c r="B385" s="30"/>
      <c r="C385" s="30">
        <v>42179</v>
      </c>
      <c r="D385">
        <v>175</v>
      </c>
      <c r="E385" s="11" t="s">
        <v>21</v>
      </c>
      <c r="F385" s="34">
        <v>16.73</v>
      </c>
      <c r="G385" s="35">
        <v>90.90000000000002</v>
      </c>
      <c r="H385" s="35">
        <v>8.83</v>
      </c>
      <c r="I385" s="35">
        <v>8.2200000000000006</v>
      </c>
      <c r="J385" s="35">
        <v>4.6333333333333329</v>
      </c>
      <c r="K385" s="36">
        <v>1111</v>
      </c>
      <c r="L385" s="37">
        <v>1.6666666666666667</v>
      </c>
      <c r="M385" s="37">
        <v>5.000000000000001E-2</v>
      </c>
      <c r="N385" s="37">
        <v>2.4572229570666824E-2</v>
      </c>
    </row>
    <row r="386" spans="2:14" x14ac:dyDescent="0.3">
      <c r="B386" s="30"/>
      <c r="C386" s="30">
        <v>42179</v>
      </c>
      <c r="D386">
        <v>175</v>
      </c>
      <c r="E386" s="11" t="s">
        <v>25</v>
      </c>
      <c r="F386" s="34">
        <v>17.663333333333334</v>
      </c>
      <c r="G386" s="35">
        <v>95.3</v>
      </c>
      <c r="H386" s="35">
        <v>9.08</v>
      </c>
      <c r="I386" s="35">
        <v>8.1199999999999992</v>
      </c>
      <c r="J386" s="35">
        <v>6.6666666666666666E-2</v>
      </c>
      <c r="K386" s="36">
        <v>1672</v>
      </c>
      <c r="L386" s="37">
        <v>1.4533333333333331</v>
      </c>
      <c r="M386" s="37">
        <v>0.04</v>
      </c>
      <c r="N386" s="37">
        <v>2.1481659160000131E-2</v>
      </c>
    </row>
    <row r="387" spans="2:14" x14ac:dyDescent="0.3">
      <c r="B387" s="30">
        <v>42194</v>
      </c>
      <c r="C387" s="30">
        <v>42194</v>
      </c>
      <c r="D387">
        <v>190</v>
      </c>
      <c r="E387" s="11" t="s">
        <v>23</v>
      </c>
      <c r="F387" s="34">
        <v>15.99</v>
      </c>
      <c r="G387" s="35">
        <v>90.833333333333329</v>
      </c>
      <c r="H387" s="35">
        <v>8.956666666666667</v>
      </c>
      <c r="I387" s="35">
        <v>8.6199999999999992</v>
      </c>
      <c r="J387" s="35">
        <v>1</v>
      </c>
      <c r="K387" s="36">
        <v>463.33333333333331</v>
      </c>
      <c r="L387" s="37">
        <v>2.0179999999999998</v>
      </c>
      <c r="M387" s="37">
        <v>0.04</v>
      </c>
      <c r="N387" s="37">
        <v>4.766905660000028E-2</v>
      </c>
    </row>
    <row r="388" spans="2:14" x14ac:dyDescent="0.3">
      <c r="B388" s="30"/>
      <c r="C388" s="30">
        <v>42194</v>
      </c>
      <c r="D388">
        <v>190</v>
      </c>
      <c r="E388" s="11" t="s">
        <v>24</v>
      </c>
      <c r="F388" s="34">
        <v>19.016666666666666</v>
      </c>
      <c r="G388" s="35">
        <v>73.866666666666674</v>
      </c>
      <c r="H388" s="35">
        <v>6.8433333333333337</v>
      </c>
      <c r="I388" s="35">
        <v>8.2366666666666664</v>
      </c>
      <c r="J388" s="35">
        <v>4.2</v>
      </c>
      <c r="K388" s="36">
        <v>488.33333333333331</v>
      </c>
      <c r="L388" s="37">
        <v>1.75</v>
      </c>
      <c r="M388" s="37">
        <v>0.04</v>
      </c>
      <c r="N388" s="37">
        <v>4.0628461549333666E-2</v>
      </c>
    </row>
    <row r="389" spans="2:14" x14ac:dyDescent="0.3">
      <c r="B389" s="30"/>
      <c r="C389" s="30">
        <v>42194</v>
      </c>
      <c r="D389">
        <v>190</v>
      </c>
      <c r="E389" s="11" t="s">
        <v>22</v>
      </c>
      <c r="F389" s="34">
        <v>17.53</v>
      </c>
      <c r="G389" s="35">
        <v>91.066666666666663</v>
      </c>
      <c r="H389" s="35">
        <v>8.6966666666666654</v>
      </c>
      <c r="I389" s="35">
        <v>8.23</v>
      </c>
      <c r="J389" s="35">
        <v>2</v>
      </c>
      <c r="K389" s="36">
        <v>828.66666666666663</v>
      </c>
      <c r="L389" s="37">
        <v>1.8566666666666667</v>
      </c>
      <c r="M389" s="37">
        <v>0.04</v>
      </c>
      <c r="N389" s="37">
        <v>4.6789895453333556E-2</v>
      </c>
    </row>
    <row r="390" spans="2:14" x14ac:dyDescent="0.3">
      <c r="B390" s="30"/>
      <c r="C390" s="30">
        <v>42194</v>
      </c>
      <c r="D390">
        <v>190</v>
      </c>
      <c r="E390" s="11" t="s">
        <v>21</v>
      </c>
      <c r="F390" s="34">
        <v>17.819999999999997</v>
      </c>
      <c r="G390" s="35">
        <v>96.2</v>
      </c>
      <c r="H390" s="35">
        <v>9.1233333333333331</v>
      </c>
      <c r="I390" s="35">
        <v>8.19</v>
      </c>
      <c r="J390" s="35">
        <v>1.5</v>
      </c>
      <c r="K390" s="36">
        <v>495.33333333333331</v>
      </c>
      <c r="L390" s="37">
        <v>1.87</v>
      </c>
      <c r="M390" s="37">
        <v>0.04</v>
      </c>
      <c r="N390" s="37">
        <v>4.564627376133365E-2</v>
      </c>
    </row>
    <row r="391" spans="2:14" x14ac:dyDescent="0.3">
      <c r="B391" s="30"/>
      <c r="C391" s="30">
        <v>42194</v>
      </c>
      <c r="D391">
        <v>190</v>
      </c>
      <c r="E391" s="11" t="s">
        <v>25</v>
      </c>
      <c r="F391" s="34">
        <v>18.716666666666665</v>
      </c>
      <c r="G391" s="35">
        <v>98.866666666666674</v>
      </c>
      <c r="H391" s="35">
        <v>9.2100000000000009</v>
      </c>
      <c r="I391" s="35">
        <v>8.17</v>
      </c>
      <c r="J391" s="35">
        <v>1.6333333333333335</v>
      </c>
      <c r="K391" s="36">
        <v>861.66666666666663</v>
      </c>
      <c r="L391" s="37">
        <v>1.8833333333333331</v>
      </c>
      <c r="M391" s="37">
        <v>0.04</v>
      </c>
      <c r="N391" s="37">
        <v>4.4591275169333512E-2</v>
      </c>
    </row>
    <row r="392" spans="2:14" x14ac:dyDescent="0.3">
      <c r="B392" s="30">
        <v>42208</v>
      </c>
      <c r="C392" s="30">
        <v>42208</v>
      </c>
      <c r="D392">
        <v>204</v>
      </c>
      <c r="E392" s="11" t="s">
        <v>23</v>
      </c>
      <c r="F392" s="34">
        <v>14.82</v>
      </c>
      <c r="G392" s="35">
        <v>89.666666666666671</v>
      </c>
      <c r="H392" s="35">
        <v>9.06</v>
      </c>
      <c r="I392" s="35">
        <v>8.6066666666666674</v>
      </c>
      <c r="J392" s="35">
        <v>0.33333333333333331</v>
      </c>
      <c r="K392" s="36">
        <v>233</v>
      </c>
      <c r="L392" s="37">
        <v>1.0846666666666667</v>
      </c>
      <c r="M392" s="37">
        <v>9.8666666666666694E-2</v>
      </c>
      <c r="N392" s="37">
        <v>3.6722108738666916E-2</v>
      </c>
    </row>
    <row r="393" spans="2:14" x14ac:dyDescent="0.3">
      <c r="B393" s="30"/>
      <c r="C393" s="30">
        <v>42208</v>
      </c>
      <c r="D393">
        <v>204</v>
      </c>
      <c r="E393" s="11" t="s">
        <v>24</v>
      </c>
      <c r="F393" s="34">
        <v>16.97</v>
      </c>
      <c r="G393" s="35">
        <v>53.966666666666669</v>
      </c>
      <c r="H393" s="35">
        <v>5.22</v>
      </c>
      <c r="I393" s="35">
        <v>8.19</v>
      </c>
      <c r="J393" s="35">
        <v>1.7</v>
      </c>
      <c r="K393" s="36">
        <v>572</v>
      </c>
      <c r="L393" s="37">
        <v>0.94999999999999984</v>
      </c>
      <c r="M393" s="37">
        <v>0.04</v>
      </c>
      <c r="N393" s="37">
        <v>4.2125939724000264E-2</v>
      </c>
    </row>
    <row r="394" spans="2:14" x14ac:dyDescent="0.3">
      <c r="B394" s="30"/>
      <c r="C394" s="30">
        <v>42208</v>
      </c>
      <c r="D394">
        <v>204</v>
      </c>
      <c r="E394" s="11" t="s">
        <v>22</v>
      </c>
      <c r="F394" s="34">
        <v>16.37</v>
      </c>
      <c r="G394" s="35">
        <v>88.033333333333346</v>
      </c>
      <c r="H394" s="35">
        <v>8.61</v>
      </c>
      <c r="I394" s="35">
        <v>8.1466666666666665</v>
      </c>
      <c r="J394" s="35">
        <v>0.40000000000000008</v>
      </c>
      <c r="K394" s="36">
        <v>673</v>
      </c>
      <c r="L394" s="37">
        <v>1.0466666666666666</v>
      </c>
      <c r="M394" s="37">
        <v>0.04</v>
      </c>
      <c r="N394" s="37">
        <v>4.7581297617333498E-2</v>
      </c>
    </row>
    <row r="395" spans="2:14" x14ac:dyDescent="0.3">
      <c r="B395" s="30"/>
      <c r="C395" s="30">
        <v>42208</v>
      </c>
      <c r="D395">
        <v>204</v>
      </c>
      <c r="E395" s="11" t="s">
        <v>21</v>
      </c>
      <c r="F395" s="34">
        <v>16.716666666666665</v>
      </c>
      <c r="G395" s="35">
        <v>93.2</v>
      </c>
      <c r="H395" s="35">
        <v>9.0500000000000007</v>
      </c>
      <c r="I395" s="35">
        <v>8.1</v>
      </c>
      <c r="J395" s="35">
        <v>0.8666666666666667</v>
      </c>
      <c r="K395" s="36">
        <v>862.66666666666663</v>
      </c>
      <c r="L395" s="37">
        <v>1.0133333333333334</v>
      </c>
      <c r="M395" s="37">
        <v>0.04</v>
      </c>
      <c r="N395" s="37">
        <v>4.0539160804000336E-2</v>
      </c>
    </row>
    <row r="396" spans="2:14" x14ac:dyDescent="0.3">
      <c r="B396" s="30"/>
      <c r="C396" s="30">
        <v>42208</v>
      </c>
      <c r="D396">
        <v>204</v>
      </c>
      <c r="E396" s="11" t="s">
        <v>25</v>
      </c>
      <c r="F396" s="34">
        <v>17.41</v>
      </c>
      <c r="G396" s="35">
        <v>97.033333333333346</v>
      </c>
      <c r="H396" s="35">
        <v>9.2899999999999991</v>
      </c>
      <c r="I396" s="35">
        <v>8.07</v>
      </c>
      <c r="J396" s="35">
        <v>0</v>
      </c>
      <c r="K396" s="36">
        <v>1261.3333333333333</v>
      </c>
      <c r="L396" s="37">
        <v>0.98666666666666669</v>
      </c>
      <c r="M396" s="37">
        <v>0.04</v>
      </c>
      <c r="N396" s="37">
        <v>4.0715107785333451E-2</v>
      </c>
    </row>
    <row r="397" spans="2:14" x14ac:dyDescent="0.3">
      <c r="B397" s="30">
        <v>42222</v>
      </c>
      <c r="C397" s="30">
        <v>42222</v>
      </c>
      <c r="D397">
        <v>218</v>
      </c>
      <c r="E397" s="11" t="s">
        <v>23</v>
      </c>
      <c r="F397" s="34">
        <v>15.76</v>
      </c>
      <c r="G397" s="35">
        <v>88.233333333333334</v>
      </c>
      <c r="H397" s="35">
        <v>8.7433333333333341</v>
      </c>
      <c r="I397" s="35">
        <v>8.836666666666666</v>
      </c>
      <c r="J397" s="35">
        <v>0.10000000000000002</v>
      </c>
      <c r="K397" s="36">
        <v>297.33333333333331</v>
      </c>
      <c r="L397" s="37">
        <v>1.3360000000000001</v>
      </c>
      <c r="M397" s="37">
        <v>6.1333333333333358E-2</v>
      </c>
      <c r="N397" s="37">
        <v>2.3034086807999954E-2</v>
      </c>
    </row>
    <row r="398" spans="2:14" x14ac:dyDescent="0.3">
      <c r="B398" s="30"/>
      <c r="C398" s="30">
        <v>42222</v>
      </c>
      <c r="D398">
        <v>218</v>
      </c>
      <c r="E398" s="11" t="s">
        <v>24</v>
      </c>
      <c r="F398" s="34">
        <v>17.243333333333332</v>
      </c>
      <c r="G398" s="35">
        <v>53.06666666666667</v>
      </c>
      <c r="H398" s="35">
        <v>5.0966666666666667</v>
      </c>
      <c r="I398" s="35">
        <v>8.3066666666666666</v>
      </c>
      <c r="J398" s="35">
        <v>2.7999999999999994</v>
      </c>
      <c r="K398" s="36">
        <v>1577.6666666666667</v>
      </c>
      <c r="L398" s="37">
        <v>1.3233333333333335</v>
      </c>
      <c r="M398" s="37">
        <v>0.06</v>
      </c>
      <c r="N398" s="37">
        <v>2.4534576788000365E-2</v>
      </c>
    </row>
    <row r="399" spans="2:14" x14ac:dyDescent="0.3">
      <c r="B399" s="30"/>
      <c r="C399" s="30">
        <v>42222</v>
      </c>
      <c r="D399">
        <v>218</v>
      </c>
      <c r="E399" s="11" t="s">
        <v>22</v>
      </c>
      <c r="F399" s="34">
        <v>16.846666666666668</v>
      </c>
      <c r="G399" s="35">
        <v>85.866666666666674</v>
      </c>
      <c r="H399" s="35">
        <v>8.3166666666666682</v>
      </c>
      <c r="I399" s="35">
        <v>8.1433333333333326</v>
      </c>
      <c r="J399" s="35">
        <v>1.0333333333333334</v>
      </c>
      <c r="K399" s="36">
        <v>387</v>
      </c>
      <c r="L399" s="37">
        <v>1.2633333333333334</v>
      </c>
      <c r="M399" s="37">
        <v>0.06</v>
      </c>
      <c r="N399" s="37">
        <v>1.7486280096000235E-2</v>
      </c>
    </row>
    <row r="400" spans="2:14" x14ac:dyDescent="0.3">
      <c r="B400" s="30"/>
      <c r="C400" s="30">
        <v>42222</v>
      </c>
      <c r="D400">
        <v>218</v>
      </c>
      <c r="E400" s="11" t="s">
        <v>21</v>
      </c>
      <c r="F400" s="34">
        <v>16.989999999999998</v>
      </c>
      <c r="G400" s="35">
        <v>92.966666666666654</v>
      </c>
      <c r="H400" s="35">
        <v>8.9766666666666683</v>
      </c>
      <c r="I400" s="35">
        <v>8.1999999999999993</v>
      </c>
      <c r="J400" s="35">
        <v>1.4666666666666668</v>
      </c>
      <c r="K400" s="36">
        <v>433</v>
      </c>
      <c r="L400" s="37">
        <v>1.26</v>
      </c>
      <c r="M400" s="37">
        <v>0.06</v>
      </c>
      <c r="N400" s="37">
        <v>1.5971599988000417E-2</v>
      </c>
    </row>
    <row r="401" spans="2:14" x14ac:dyDescent="0.3">
      <c r="B401" s="30"/>
      <c r="C401" s="30">
        <v>42222</v>
      </c>
      <c r="D401">
        <v>218</v>
      </c>
      <c r="E401" s="11" t="s">
        <v>25</v>
      </c>
      <c r="F401" s="34">
        <v>17.926666666666666</v>
      </c>
      <c r="G401" s="35">
        <v>96.166666666666671</v>
      </c>
      <c r="H401" s="35">
        <v>9.1066666666666674</v>
      </c>
      <c r="I401" s="35">
        <v>8.19</v>
      </c>
      <c r="J401" s="35">
        <v>0</v>
      </c>
      <c r="K401" s="36">
        <v>908.66666666666663</v>
      </c>
      <c r="L401" s="37">
        <v>1.19</v>
      </c>
      <c r="M401" s="37">
        <v>0.06</v>
      </c>
      <c r="N401" s="37">
        <v>1.8005667860000421E-2</v>
      </c>
    </row>
    <row r="402" spans="2:14" x14ac:dyDescent="0.3">
      <c r="B402" s="30">
        <v>42235</v>
      </c>
      <c r="C402" s="30">
        <v>42235</v>
      </c>
      <c r="D402">
        <v>231</v>
      </c>
      <c r="E402" s="11" t="s">
        <v>23</v>
      </c>
      <c r="F402" s="34">
        <v>18.399999999999999</v>
      </c>
      <c r="G402" s="35">
        <v>88.233333333333334</v>
      </c>
      <c r="H402" s="35">
        <v>8.2733333333333334</v>
      </c>
      <c r="I402" s="35">
        <v>8.8033333333333328</v>
      </c>
      <c r="J402" s="35">
        <v>0.6</v>
      </c>
      <c r="K402" s="36">
        <v>377.33333333333331</v>
      </c>
      <c r="L402" s="37">
        <v>1.34</v>
      </c>
      <c r="M402" s="37">
        <v>6.3333333333333366E-2</v>
      </c>
      <c r="N402" s="37">
        <v>2.2356366494666994E-2</v>
      </c>
    </row>
    <row r="403" spans="2:14" x14ac:dyDescent="0.3">
      <c r="B403" s="30"/>
      <c r="C403" s="30">
        <v>42235</v>
      </c>
      <c r="D403">
        <v>231</v>
      </c>
      <c r="E403" s="11" t="s">
        <v>24</v>
      </c>
      <c r="F403" s="34">
        <v>21.28</v>
      </c>
      <c r="G403" s="35">
        <v>43.6</v>
      </c>
      <c r="H403" s="35">
        <v>3.86</v>
      </c>
      <c r="I403" s="35">
        <v>8.3733333333333331</v>
      </c>
      <c r="J403" s="35">
        <v>3.2333333333333329</v>
      </c>
      <c r="K403" s="36">
        <v>1686.3333333333333</v>
      </c>
      <c r="L403" s="37">
        <v>1.2933333333333332</v>
      </c>
      <c r="M403" s="37">
        <v>0.06</v>
      </c>
      <c r="N403" s="37">
        <v>1.9404631225333785E-2</v>
      </c>
    </row>
    <row r="404" spans="2:14" x14ac:dyDescent="0.3">
      <c r="B404" s="30"/>
      <c r="C404" s="30">
        <v>42235</v>
      </c>
      <c r="D404">
        <v>231</v>
      </c>
      <c r="E404" s="11" t="s">
        <v>22</v>
      </c>
      <c r="F404" s="34">
        <v>20.440000000000001</v>
      </c>
      <c r="G404" s="35">
        <v>85.2</v>
      </c>
      <c r="H404" s="35">
        <v>7.669999999999999</v>
      </c>
      <c r="I404" s="35">
        <v>8.31</v>
      </c>
      <c r="J404" s="35">
        <v>4.9333333333333336</v>
      </c>
      <c r="K404" s="36">
        <v>1435.3333333333333</v>
      </c>
      <c r="L404" s="37">
        <v>1.25</v>
      </c>
      <c r="M404" s="37">
        <v>0.06</v>
      </c>
      <c r="N404" s="37">
        <v>1.463031623733356E-2</v>
      </c>
    </row>
    <row r="405" spans="2:14" x14ac:dyDescent="0.3">
      <c r="B405" s="30"/>
      <c r="C405" s="30">
        <v>42235</v>
      </c>
      <c r="D405">
        <v>231</v>
      </c>
      <c r="E405" s="11" t="s">
        <v>21</v>
      </c>
      <c r="F405" s="34">
        <v>20.606666666666666</v>
      </c>
      <c r="G405" s="35">
        <v>93.466666666666654</v>
      </c>
      <c r="H405" s="35">
        <v>8.39</v>
      </c>
      <c r="I405" s="35">
        <v>8.26</v>
      </c>
      <c r="J405" s="35">
        <v>2.7000000000000006</v>
      </c>
      <c r="K405" s="36">
        <v>1197</v>
      </c>
      <c r="L405" s="37">
        <v>1.2933333333333332</v>
      </c>
      <c r="M405" s="37">
        <v>0.06</v>
      </c>
      <c r="N405" s="37">
        <v>1.1154281905333565E-2</v>
      </c>
    </row>
    <row r="406" spans="2:14" x14ac:dyDescent="0.3">
      <c r="B406" s="30"/>
      <c r="C406" s="30">
        <v>42235</v>
      </c>
      <c r="D406">
        <v>231</v>
      </c>
      <c r="E406" s="11" t="s">
        <v>25</v>
      </c>
      <c r="F406" s="34">
        <v>21.13</v>
      </c>
      <c r="G406" s="35">
        <v>95.733333333333334</v>
      </c>
      <c r="H406" s="35">
        <v>8.5066666666666659</v>
      </c>
      <c r="I406" s="35">
        <v>8.24</v>
      </c>
      <c r="J406" s="35">
        <v>2.2666666666666671</v>
      </c>
      <c r="K406" s="36">
        <v>1192</v>
      </c>
      <c r="L406" s="37">
        <v>1.2533333333333332</v>
      </c>
      <c r="M406" s="37">
        <v>5.000000000000001E-2</v>
      </c>
      <c r="N406" s="37">
        <v>1.3374986733333757E-2</v>
      </c>
    </row>
    <row r="407" spans="2:14" x14ac:dyDescent="0.3">
      <c r="B407" s="30">
        <v>42257</v>
      </c>
      <c r="C407" s="30">
        <v>42257</v>
      </c>
      <c r="D407">
        <v>253</v>
      </c>
      <c r="E407" s="11" t="s">
        <v>23</v>
      </c>
      <c r="F407" s="34">
        <v>19.55</v>
      </c>
      <c r="G407" s="35">
        <v>87.033333333333346</v>
      </c>
      <c r="H407" s="35">
        <v>7.9733333333333327</v>
      </c>
      <c r="I407" s="35">
        <v>8.3133333333333344</v>
      </c>
      <c r="J407" s="35">
        <v>1.4666666666666668</v>
      </c>
      <c r="K407" s="36">
        <v>697</v>
      </c>
      <c r="L407" s="37">
        <v>1.26</v>
      </c>
      <c r="M407" s="37">
        <v>8.2000000000000003E-2</v>
      </c>
      <c r="N407" s="37">
        <v>4.872628764000031E-2</v>
      </c>
    </row>
    <row r="408" spans="2:14" x14ac:dyDescent="0.3">
      <c r="B408" s="30"/>
      <c r="C408" s="30">
        <v>42257</v>
      </c>
      <c r="D408">
        <v>253</v>
      </c>
      <c r="E408" s="11" t="s">
        <v>24</v>
      </c>
      <c r="F408" s="34">
        <v>21.600000000000005</v>
      </c>
      <c r="G408" s="35">
        <v>33.4</v>
      </c>
      <c r="H408" s="35">
        <v>2.9433333333333334</v>
      </c>
      <c r="I408" s="35">
        <v>8.0166666666666657</v>
      </c>
      <c r="J408" s="35">
        <v>6.8</v>
      </c>
      <c r="K408" s="36">
        <v>1538.3333333333333</v>
      </c>
      <c r="L408" s="37">
        <v>1.1466666666666665</v>
      </c>
      <c r="M408" s="37">
        <v>9.0000000000000011E-2</v>
      </c>
      <c r="N408" s="37">
        <v>6.1771548193333581E-2</v>
      </c>
    </row>
    <row r="409" spans="2:14" x14ac:dyDescent="0.3">
      <c r="B409" s="30"/>
      <c r="C409" s="30">
        <v>42257</v>
      </c>
      <c r="D409">
        <v>253</v>
      </c>
      <c r="E409" s="11" t="s">
        <v>22</v>
      </c>
      <c r="F409" s="34">
        <v>20.95</v>
      </c>
      <c r="G409" s="35">
        <v>77.7</v>
      </c>
      <c r="H409" s="35">
        <v>6.9266666666666667</v>
      </c>
      <c r="I409" s="35">
        <v>7.95</v>
      </c>
      <c r="J409" s="35">
        <v>5.5666666666666664</v>
      </c>
      <c r="K409" s="36">
        <v>1803</v>
      </c>
      <c r="L409" s="37">
        <v>1.2233333333333334</v>
      </c>
      <c r="M409" s="37">
        <v>0.08</v>
      </c>
      <c r="N409" s="37">
        <v>4.5822094254666913E-2</v>
      </c>
    </row>
    <row r="410" spans="2:14" x14ac:dyDescent="0.3">
      <c r="B410" s="30"/>
      <c r="C410" s="30">
        <v>42257</v>
      </c>
      <c r="D410">
        <v>253</v>
      </c>
      <c r="E410" s="11" t="s">
        <v>21</v>
      </c>
      <c r="F410" s="34">
        <v>20.97</v>
      </c>
      <c r="G410" s="35">
        <v>92.399999999999991</v>
      </c>
      <c r="H410" s="35">
        <v>8.2366666666666664</v>
      </c>
      <c r="I410" s="35">
        <v>7.9633333333333338</v>
      </c>
      <c r="J410" s="35">
        <v>5.2666666666666666</v>
      </c>
      <c r="K410" s="36">
        <v>1422</v>
      </c>
      <c r="L410" s="37">
        <v>1.21</v>
      </c>
      <c r="M410" s="37">
        <v>0.08</v>
      </c>
      <c r="N410" s="37">
        <v>4.7757177225333645E-2</v>
      </c>
    </row>
    <row r="411" spans="2:14" x14ac:dyDescent="0.3">
      <c r="B411" s="30"/>
      <c r="C411" s="30">
        <v>42257</v>
      </c>
      <c r="D411">
        <v>253</v>
      </c>
      <c r="E411" s="11" t="s">
        <v>25</v>
      </c>
      <c r="F411" s="34">
        <v>21.233333333333334</v>
      </c>
      <c r="G411" s="35">
        <v>90.8</v>
      </c>
      <c r="H411" s="35">
        <v>8.0500000000000007</v>
      </c>
      <c r="I411" s="35">
        <v>7.93</v>
      </c>
      <c r="J411" s="35">
        <v>5</v>
      </c>
      <c r="K411" s="36">
        <v>1131</v>
      </c>
      <c r="L411" s="37">
        <v>1.22</v>
      </c>
      <c r="M411" s="37">
        <v>7.0000000000000007E-2</v>
      </c>
      <c r="N411" s="37">
        <v>5.3507244552000198E-2</v>
      </c>
    </row>
    <row r="412" spans="2:14" x14ac:dyDescent="0.3">
      <c r="B412" s="30">
        <v>42277</v>
      </c>
      <c r="C412" s="30">
        <v>42277</v>
      </c>
      <c r="D412">
        <v>273</v>
      </c>
      <c r="E412" s="11" t="s">
        <v>23</v>
      </c>
      <c r="F412" s="34">
        <v>22.22</v>
      </c>
      <c r="G412" s="35">
        <v>94.8</v>
      </c>
      <c r="H412" s="35">
        <v>8.25</v>
      </c>
      <c r="I412" s="35">
        <v>9.6599999999999984</v>
      </c>
      <c r="J412" s="35">
        <v>5.2666666666666666</v>
      </c>
      <c r="K412" s="36">
        <v>3004.6666666666665</v>
      </c>
      <c r="L412" s="37">
        <v>0.5093333333333333</v>
      </c>
      <c r="M412" s="37">
        <v>0.10400000000000004</v>
      </c>
      <c r="N412" s="37">
        <v>5.0137668128000246E-2</v>
      </c>
    </row>
    <row r="413" spans="2:14" x14ac:dyDescent="0.3">
      <c r="B413" s="30"/>
      <c r="C413" s="30">
        <v>42277</v>
      </c>
      <c r="D413">
        <v>273</v>
      </c>
      <c r="E413" s="11" t="s">
        <v>24</v>
      </c>
      <c r="F413" s="34">
        <v>21.84</v>
      </c>
      <c r="G413" s="35">
        <v>94.733333333333334</v>
      </c>
      <c r="H413" s="35">
        <v>8.3066666666666666</v>
      </c>
      <c r="I413" s="35">
        <v>9.5466666666666669</v>
      </c>
      <c r="J413" s="35">
        <v>6.6000000000000005</v>
      </c>
      <c r="K413" s="36">
        <v>3154</v>
      </c>
      <c r="L413" s="37">
        <v>0.53333333333333333</v>
      </c>
      <c r="M413" s="37">
        <v>9.6666666666666679E-2</v>
      </c>
      <c r="N413" s="37">
        <v>4.3976079048000161E-2</v>
      </c>
    </row>
    <row r="414" spans="2:14" x14ac:dyDescent="0.3">
      <c r="B414" s="30"/>
      <c r="C414" s="30">
        <v>42277</v>
      </c>
      <c r="D414">
        <v>273</v>
      </c>
      <c r="E414" s="11" t="s">
        <v>22</v>
      </c>
      <c r="F414" s="34">
        <v>21.713333333333335</v>
      </c>
      <c r="G414" s="35">
        <v>94.366666666666674</v>
      </c>
      <c r="H414" s="35">
        <v>8.2966666666666669</v>
      </c>
      <c r="I414" s="35">
        <v>9.4866666666666664</v>
      </c>
      <c r="J414" s="35">
        <v>6.5333333333333341</v>
      </c>
      <c r="K414" s="36">
        <v>3401.3333333333335</v>
      </c>
      <c r="L414" s="37">
        <v>0.55000000000000004</v>
      </c>
      <c r="M414" s="37">
        <v>0.08</v>
      </c>
      <c r="N414" s="37">
        <v>4.8725247917333563E-2</v>
      </c>
    </row>
    <row r="415" spans="2:14" x14ac:dyDescent="0.3">
      <c r="B415" s="30"/>
      <c r="C415" s="30">
        <v>42277</v>
      </c>
      <c r="D415">
        <v>273</v>
      </c>
      <c r="E415" s="11" t="s">
        <v>21</v>
      </c>
      <c r="F415" s="34">
        <v>21.69</v>
      </c>
      <c r="G415" s="35">
        <v>94.333333333333329</v>
      </c>
      <c r="H415" s="35">
        <v>8.293333333333333</v>
      </c>
      <c r="I415" s="35">
        <v>9.4499999999999993</v>
      </c>
      <c r="J415" s="35">
        <v>6.8666666666666671</v>
      </c>
      <c r="K415" s="36">
        <v>3906.3333333333335</v>
      </c>
      <c r="L415" s="37">
        <v>0.52</v>
      </c>
      <c r="M415" s="37">
        <v>0.08</v>
      </c>
      <c r="N415" s="37">
        <v>4.5997887798666974E-2</v>
      </c>
    </row>
    <row r="416" spans="2:14" x14ac:dyDescent="0.3">
      <c r="B416" s="30"/>
      <c r="C416" s="30">
        <v>42277</v>
      </c>
      <c r="D416">
        <v>273</v>
      </c>
      <c r="E416" s="11" t="s">
        <v>25</v>
      </c>
      <c r="F416" s="34">
        <v>22.083333333333332</v>
      </c>
      <c r="G416" s="35">
        <v>95.40000000000002</v>
      </c>
      <c r="H416" s="35">
        <v>8.3266666666666662</v>
      </c>
      <c r="I416" s="35">
        <v>9.3766666666666669</v>
      </c>
      <c r="J416" s="35">
        <v>7.3</v>
      </c>
      <c r="K416" s="36">
        <v>3943.3333333333335</v>
      </c>
      <c r="L416" s="37">
        <v>0.44333333333333336</v>
      </c>
      <c r="M416" s="37">
        <v>9.0000000000000011E-2</v>
      </c>
      <c r="N416" s="37">
        <v>4.9430579778666883E-2</v>
      </c>
    </row>
    <row r="417" spans="1:14" x14ac:dyDescent="0.3">
      <c r="B417" s="30">
        <v>42291</v>
      </c>
      <c r="C417" s="30">
        <v>42291</v>
      </c>
      <c r="D417">
        <v>287</v>
      </c>
      <c r="E417" s="11" t="s">
        <v>23</v>
      </c>
      <c r="F417" s="34">
        <v>13.006666666666666</v>
      </c>
      <c r="G417" s="35">
        <v>82.933333333333337</v>
      </c>
      <c r="H417" s="35">
        <v>8.7266666666666683</v>
      </c>
      <c r="I417" s="35">
        <v>8.4666666666666668</v>
      </c>
      <c r="J417" s="35">
        <v>2.2666666666666671</v>
      </c>
      <c r="K417" s="36">
        <v>1289</v>
      </c>
      <c r="L417" s="37">
        <v>1.2500000000000002</v>
      </c>
      <c r="M417" s="37">
        <v>4.0000000000000015E-2</v>
      </c>
      <c r="N417" s="37">
        <v>3.8855299736000055E-2</v>
      </c>
    </row>
    <row r="418" spans="1:14" x14ac:dyDescent="0.3">
      <c r="B418" s="30"/>
      <c r="C418" s="30">
        <v>42291</v>
      </c>
      <c r="D418">
        <v>287</v>
      </c>
      <c r="E418" s="11" t="s">
        <v>24</v>
      </c>
      <c r="F418" s="34">
        <v>12.520000000000001</v>
      </c>
      <c r="G418" s="35">
        <v>83.2</v>
      </c>
      <c r="H418" s="35">
        <v>8.8533333333333335</v>
      </c>
      <c r="I418" s="35">
        <v>8.3433333333333319</v>
      </c>
      <c r="J418" s="35">
        <v>1.2666666666666666</v>
      </c>
      <c r="K418" s="36">
        <v>718</v>
      </c>
      <c r="L418" s="37">
        <v>1.24</v>
      </c>
      <c r="M418" s="37">
        <v>0.04</v>
      </c>
      <c r="N418" s="37">
        <v>4.168647890133332E-2</v>
      </c>
    </row>
    <row r="419" spans="1:14" x14ac:dyDescent="0.3">
      <c r="B419" s="30"/>
      <c r="C419" s="30">
        <v>42291</v>
      </c>
      <c r="D419">
        <v>287</v>
      </c>
      <c r="E419" s="11" t="s">
        <v>22</v>
      </c>
      <c r="F419" s="34">
        <v>12.520000000000001</v>
      </c>
      <c r="G419" s="35">
        <v>83.066666666666663</v>
      </c>
      <c r="H419" s="35">
        <v>8.836666666666666</v>
      </c>
      <c r="I419" s="35">
        <v>8.3166666666666682</v>
      </c>
      <c r="J419" s="35">
        <v>1.4666666666666668</v>
      </c>
      <c r="K419" s="36">
        <v>631.33333333333337</v>
      </c>
      <c r="L419" s="37">
        <v>1.1966666666666665</v>
      </c>
      <c r="M419" s="37">
        <v>0.03</v>
      </c>
      <c r="N419" s="37">
        <v>5.3774189217333471E-2</v>
      </c>
    </row>
    <row r="420" spans="1:14" x14ac:dyDescent="0.3">
      <c r="B420" s="30"/>
      <c r="C420" s="30">
        <v>42291</v>
      </c>
      <c r="D420">
        <v>287</v>
      </c>
      <c r="E420" s="11" t="s">
        <v>21</v>
      </c>
      <c r="F420" s="34">
        <v>12.666666666666666</v>
      </c>
      <c r="G420" s="35">
        <v>87.066666666666663</v>
      </c>
      <c r="H420" s="35">
        <v>9.2299999999999986</v>
      </c>
      <c r="I420" s="35">
        <v>8.1866666666666656</v>
      </c>
      <c r="J420" s="35">
        <v>1.0999999999999999</v>
      </c>
      <c r="K420" s="36">
        <v>312.33333333333331</v>
      </c>
      <c r="L420" s="37">
        <v>1.23</v>
      </c>
      <c r="M420" s="37">
        <v>0.03</v>
      </c>
      <c r="N420" s="37">
        <v>3.1759759124000149E-2</v>
      </c>
    </row>
    <row r="421" spans="1:14" x14ac:dyDescent="0.3">
      <c r="B421" s="30"/>
      <c r="C421" s="30">
        <v>42291</v>
      </c>
      <c r="D421">
        <v>287</v>
      </c>
      <c r="E421" s="11" t="s">
        <v>25</v>
      </c>
      <c r="F421" s="34">
        <v>13.396666666666667</v>
      </c>
      <c r="G421" s="35">
        <v>93.90000000000002</v>
      </c>
      <c r="H421" s="35">
        <v>9.7899999999999991</v>
      </c>
      <c r="I421" s="35">
        <v>8.17</v>
      </c>
      <c r="J421" s="35">
        <v>1.3</v>
      </c>
      <c r="K421" s="36">
        <v>622.33333333333337</v>
      </c>
      <c r="L421" s="37">
        <v>1.2066666666666668</v>
      </c>
      <c r="M421" s="37">
        <v>0.03</v>
      </c>
      <c r="N421" s="37">
        <v>2.871989540533338E-2</v>
      </c>
    </row>
    <row r="422" spans="1:14" x14ac:dyDescent="0.3">
      <c r="B422" s="30">
        <v>42312</v>
      </c>
      <c r="C422" s="30">
        <v>42312</v>
      </c>
      <c r="D422">
        <v>308</v>
      </c>
      <c r="E422" s="11" t="s">
        <v>23</v>
      </c>
      <c r="F422" s="34">
        <v>9.2833333333333332</v>
      </c>
      <c r="G422" s="35">
        <v>82.133333333333326</v>
      </c>
      <c r="H422" s="35">
        <v>9.42</v>
      </c>
      <c r="I422" s="35">
        <v>8.4033333333333342</v>
      </c>
      <c r="J422" s="35">
        <v>1.4333333333333336</v>
      </c>
      <c r="K422" s="36">
        <v>553</v>
      </c>
      <c r="L422" s="37">
        <v>2.4506666666666663</v>
      </c>
      <c r="M422" s="37">
        <v>5.8000000000000024E-2</v>
      </c>
      <c r="N422" s="37">
        <v>3.3487025570666663E-2</v>
      </c>
    </row>
    <row r="423" spans="1:14" x14ac:dyDescent="0.3">
      <c r="B423" s="30"/>
      <c r="C423" s="30">
        <v>42312</v>
      </c>
      <c r="D423">
        <v>308</v>
      </c>
      <c r="E423" s="11" t="s">
        <v>24</v>
      </c>
      <c r="F423" s="34">
        <v>8.4833333333333325</v>
      </c>
      <c r="G423" s="35">
        <v>76.533333333333331</v>
      </c>
      <c r="H423" s="35">
        <v>8.9433333333333334</v>
      </c>
      <c r="I423" s="35">
        <v>8.2533333333333321</v>
      </c>
      <c r="J423" s="35">
        <v>2.8000000000000003</v>
      </c>
      <c r="K423" s="36">
        <v>1022</v>
      </c>
      <c r="L423" s="37">
        <v>2.2433333333333336</v>
      </c>
      <c r="M423" s="37">
        <v>0.06</v>
      </c>
      <c r="N423" s="37">
        <v>2.3133270134667015E-2</v>
      </c>
    </row>
    <row r="424" spans="1:14" x14ac:dyDescent="0.3">
      <c r="B424" s="30"/>
      <c r="C424" s="30">
        <v>42312</v>
      </c>
      <c r="D424">
        <v>308</v>
      </c>
      <c r="E424" s="11" t="s">
        <v>22</v>
      </c>
      <c r="F424" s="34">
        <v>8.36</v>
      </c>
      <c r="G424" s="35">
        <v>87</v>
      </c>
      <c r="H424" s="35">
        <v>10.199999999999999</v>
      </c>
      <c r="I424" s="35">
        <v>8.3699999999999992</v>
      </c>
      <c r="J424" s="35">
        <v>2.1333333333333333</v>
      </c>
      <c r="K424" s="36">
        <v>320.33333333333331</v>
      </c>
      <c r="L424" s="37">
        <v>2.3366666666666664</v>
      </c>
      <c r="M424" s="37">
        <v>0.04</v>
      </c>
      <c r="N424" s="37">
        <v>2.8441506836000194E-2</v>
      </c>
    </row>
    <row r="425" spans="1:14" x14ac:dyDescent="0.3">
      <c r="B425" s="30"/>
      <c r="C425" s="30">
        <v>42312</v>
      </c>
      <c r="D425">
        <v>308</v>
      </c>
      <c r="E425" s="11" t="s">
        <v>21</v>
      </c>
      <c r="F425" s="34">
        <v>9.31</v>
      </c>
      <c r="G425" s="35">
        <v>95.866666666666674</v>
      </c>
      <c r="H425" s="35">
        <v>10.986666666666666</v>
      </c>
      <c r="I425" s="35">
        <v>8.1999999999999993</v>
      </c>
      <c r="J425" s="35">
        <v>1.4333333333333333</v>
      </c>
      <c r="K425" s="36">
        <v>654.66666666666663</v>
      </c>
      <c r="L425" s="37">
        <v>2.3066666666666666</v>
      </c>
      <c r="M425" s="37">
        <v>0.04</v>
      </c>
      <c r="N425" s="37">
        <v>2.6562095102666817E-2</v>
      </c>
    </row>
    <row r="426" spans="1:14" x14ac:dyDescent="0.3">
      <c r="B426" s="30"/>
      <c r="C426" s="30">
        <v>42312</v>
      </c>
      <c r="D426">
        <v>308</v>
      </c>
      <c r="E426" s="11" t="s">
        <v>25</v>
      </c>
      <c r="F426" s="34">
        <v>10.160000000000002</v>
      </c>
      <c r="G426" s="35">
        <v>96.333333333333329</v>
      </c>
      <c r="H426" s="35">
        <v>10.82</v>
      </c>
      <c r="I426" s="35">
        <v>8.1999999999999993</v>
      </c>
      <c r="J426" s="35">
        <v>2.1333333333333333</v>
      </c>
      <c r="K426" s="36">
        <v>231</v>
      </c>
      <c r="L426" s="37">
        <v>2.3699999999999997</v>
      </c>
      <c r="M426" s="37">
        <v>0.04</v>
      </c>
      <c r="N426" s="37">
        <v>2.8160247293333312E-2</v>
      </c>
    </row>
    <row r="427" spans="1:14" x14ac:dyDescent="0.3">
      <c r="B427" s="30">
        <v>42325</v>
      </c>
      <c r="C427" s="30">
        <v>42325</v>
      </c>
      <c r="D427">
        <v>321</v>
      </c>
      <c r="E427" s="11" t="s">
        <v>23</v>
      </c>
      <c r="F427" s="34">
        <v>5.876666666666666</v>
      </c>
      <c r="G427" s="35">
        <v>91.366666666666674</v>
      </c>
      <c r="H427" s="35">
        <v>11.393333333333333</v>
      </c>
      <c r="I427" s="35">
        <v>8.4866666666666664</v>
      </c>
      <c r="J427" s="35">
        <v>1.3666666666666665</v>
      </c>
      <c r="K427" s="36">
        <v>169.66666666666666</v>
      </c>
      <c r="L427" s="37">
        <v>1.4</v>
      </c>
      <c r="M427" s="37">
        <v>7.0666666666666697E-2</v>
      </c>
      <c r="N427" s="37">
        <v>2.1662510920000322E-2</v>
      </c>
    </row>
    <row r="428" spans="1:14" x14ac:dyDescent="0.3">
      <c r="B428" s="30"/>
      <c r="C428" s="30">
        <v>42325</v>
      </c>
      <c r="D428">
        <v>321</v>
      </c>
      <c r="E428" s="11" t="s">
        <v>24</v>
      </c>
      <c r="F428" s="34">
        <v>4.793333333333333</v>
      </c>
      <c r="G428" s="35">
        <v>83.7</v>
      </c>
      <c r="H428" s="35">
        <v>10.736666666666666</v>
      </c>
      <c r="I428" s="35">
        <v>8.3433333333333319</v>
      </c>
      <c r="J428" s="35">
        <v>1.7666666666666666</v>
      </c>
      <c r="K428" s="36">
        <v>501.66666666666669</v>
      </c>
      <c r="L428" s="37">
        <v>1.3266666666666667</v>
      </c>
      <c r="M428" s="37">
        <v>5.3333333333333337E-2</v>
      </c>
      <c r="N428" s="37">
        <v>9.2110676253337239E-3</v>
      </c>
    </row>
    <row r="429" spans="1:14" x14ac:dyDescent="0.3">
      <c r="B429" s="30"/>
      <c r="C429" s="30">
        <v>42325</v>
      </c>
      <c r="D429">
        <v>321</v>
      </c>
      <c r="E429" s="11" t="s">
        <v>22</v>
      </c>
      <c r="F429" s="34">
        <v>4.6766666666666667</v>
      </c>
      <c r="G429" s="35">
        <v>91.266666666666666</v>
      </c>
      <c r="H429" s="35">
        <v>11.743333333333334</v>
      </c>
      <c r="I429" s="35">
        <v>8.3000000000000007</v>
      </c>
      <c r="J429" s="35">
        <v>2.0666666666666664</v>
      </c>
      <c r="K429" s="36">
        <v>649.33333333333337</v>
      </c>
      <c r="L429" s="37">
        <v>1.3133333333333332</v>
      </c>
      <c r="M429" s="37">
        <v>0.04</v>
      </c>
      <c r="N429" s="37">
        <v>1.0942400596000391E-2</v>
      </c>
    </row>
    <row r="430" spans="1:14" x14ac:dyDescent="0.3">
      <c r="B430" s="30"/>
      <c r="C430" s="30">
        <v>42325</v>
      </c>
      <c r="D430">
        <v>321</v>
      </c>
      <c r="E430" s="11" t="s">
        <v>21</v>
      </c>
      <c r="F430" s="34">
        <v>5.1966666666666663</v>
      </c>
      <c r="G430" s="35">
        <v>101.86666666666667</v>
      </c>
      <c r="H430" s="35">
        <v>12.926666666666668</v>
      </c>
      <c r="I430" s="35">
        <v>8.09</v>
      </c>
      <c r="J430" s="35">
        <v>1.5666666666666667</v>
      </c>
      <c r="K430" s="36">
        <v>150</v>
      </c>
      <c r="L430" s="37">
        <v>1.3766666666666667</v>
      </c>
      <c r="M430" s="37">
        <v>0.03</v>
      </c>
      <c r="N430" s="37">
        <v>2.4647088733336167E-3</v>
      </c>
    </row>
    <row r="431" spans="1:14" x14ac:dyDescent="0.3">
      <c r="B431" s="30"/>
      <c r="C431" s="30">
        <v>42325</v>
      </c>
      <c r="D431">
        <v>321</v>
      </c>
      <c r="E431" s="11" t="s">
        <v>25</v>
      </c>
      <c r="F431" s="34">
        <v>5.580000000000001</v>
      </c>
      <c r="G431" s="35">
        <v>101.5</v>
      </c>
      <c r="H431" s="35">
        <v>12.753333333333336</v>
      </c>
      <c r="I431" s="35">
        <v>8.18</v>
      </c>
      <c r="J431" s="35">
        <v>2.0333333333333332</v>
      </c>
      <c r="K431" s="36">
        <v>461.66666666666669</v>
      </c>
      <c r="L431" s="37">
        <v>1.3533333333333335</v>
      </c>
      <c r="M431" s="37">
        <v>0.03</v>
      </c>
      <c r="N431" s="37">
        <v>1.0425058298570848E-2</v>
      </c>
    </row>
    <row r="432" spans="1:14" s="3" customFormat="1" x14ac:dyDescent="0.3">
      <c r="A432" s="3">
        <v>2016</v>
      </c>
      <c r="B432" s="2">
        <v>42453</v>
      </c>
      <c r="C432" s="2">
        <v>42453</v>
      </c>
      <c r="D432" s="3">
        <v>83</v>
      </c>
      <c r="E432" s="4" t="s">
        <v>23</v>
      </c>
      <c r="F432" s="5">
        <v>8.7833333333333332</v>
      </c>
      <c r="G432" s="6">
        <v>102.86666666666667</v>
      </c>
      <c r="H432" s="6">
        <v>11.943333333333333</v>
      </c>
      <c r="I432" s="6">
        <v>9.18</v>
      </c>
      <c r="J432" s="6">
        <v>2.2999999999999998</v>
      </c>
      <c r="K432" s="7">
        <v>58</v>
      </c>
      <c r="L432" s="8">
        <v>2.5813333333333328</v>
      </c>
      <c r="M432" s="8">
        <v>7.1333333333333374E-2</v>
      </c>
      <c r="N432" s="8">
        <v>1.5256390544000492E-2</v>
      </c>
    </row>
    <row r="433" spans="2:14" x14ac:dyDescent="0.3">
      <c r="B433" s="30"/>
      <c r="C433" s="30">
        <v>42453</v>
      </c>
      <c r="D433">
        <v>83</v>
      </c>
      <c r="E433" s="11" t="s">
        <v>24</v>
      </c>
      <c r="F433" s="34">
        <v>9.18</v>
      </c>
      <c r="G433" s="35">
        <v>108.60000000000001</v>
      </c>
      <c r="H433" s="35">
        <v>12.486666666666666</v>
      </c>
      <c r="I433" s="35">
        <v>8.8266666666666662</v>
      </c>
      <c r="J433" s="35">
        <v>3.8333333333333335</v>
      </c>
      <c r="K433" s="36">
        <v>956</v>
      </c>
      <c r="L433" s="37">
        <v>2.686666666666667</v>
      </c>
      <c r="M433" s="37">
        <v>7.0000000000000007E-2</v>
      </c>
      <c r="N433" s="37">
        <v>1.2116256397333526E-2</v>
      </c>
    </row>
    <row r="434" spans="2:14" x14ac:dyDescent="0.3">
      <c r="B434" s="30"/>
      <c r="C434" s="30">
        <v>42453</v>
      </c>
      <c r="D434">
        <v>83</v>
      </c>
      <c r="E434" s="11" t="s">
        <v>22</v>
      </c>
      <c r="F434" s="34">
        <v>8.3933333333333326</v>
      </c>
      <c r="G434" s="35">
        <v>107.93333333333334</v>
      </c>
      <c r="H434" s="35">
        <v>12.656666666666666</v>
      </c>
      <c r="I434" s="35">
        <v>8.8833333333333346</v>
      </c>
      <c r="J434" s="35">
        <v>2.7333333333333329</v>
      </c>
      <c r="K434" s="36">
        <v>394.33333333333331</v>
      </c>
      <c r="L434" s="37">
        <v>2.813333333333333</v>
      </c>
      <c r="M434" s="37">
        <v>0.06</v>
      </c>
      <c r="N434" s="37">
        <v>1.4530223588000364E-2</v>
      </c>
    </row>
    <row r="435" spans="2:14" x14ac:dyDescent="0.3">
      <c r="B435" s="30"/>
      <c r="C435" s="30">
        <v>42453</v>
      </c>
      <c r="D435">
        <v>83</v>
      </c>
      <c r="E435" s="11" t="s">
        <v>21</v>
      </c>
      <c r="F435" s="34">
        <v>9.1533333333333342</v>
      </c>
      <c r="G435" s="35">
        <v>108.26666666666665</v>
      </c>
      <c r="H435" s="35">
        <v>12.459999999999999</v>
      </c>
      <c r="I435" s="35">
        <v>8.6366666666666685</v>
      </c>
      <c r="J435" s="35">
        <v>9.9999999999999992E-2</v>
      </c>
      <c r="K435" s="36">
        <v>1555</v>
      </c>
      <c r="L435" s="37">
        <v>2.69</v>
      </c>
      <c r="M435" s="37">
        <v>0.06</v>
      </c>
      <c r="N435" s="37">
        <v>1.410839871333374E-2</v>
      </c>
    </row>
    <row r="436" spans="2:14" x14ac:dyDescent="0.3">
      <c r="B436" s="30"/>
      <c r="C436" s="30">
        <v>42453</v>
      </c>
      <c r="D436">
        <v>83</v>
      </c>
      <c r="E436" s="11" t="s">
        <v>25</v>
      </c>
      <c r="F436" s="34">
        <v>9.4533333333333331</v>
      </c>
      <c r="G436" s="35">
        <v>107.76666666666667</v>
      </c>
      <c r="H436" s="35">
        <v>12.313333333333333</v>
      </c>
      <c r="I436" s="35">
        <v>8.5266666666666655</v>
      </c>
      <c r="J436" s="35">
        <v>3.0333333333333332</v>
      </c>
      <c r="K436" s="36">
        <v>1171.3333333333333</v>
      </c>
      <c r="L436" s="37">
        <v>2.58</v>
      </c>
      <c r="M436" s="37">
        <v>0.06</v>
      </c>
      <c r="N436" s="37">
        <v>1.211438385333345E-2</v>
      </c>
    </row>
    <row r="437" spans="2:14" x14ac:dyDescent="0.3">
      <c r="B437" s="30">
        <v>42467</v>
      </c>
      <c r="C437" s="30">
        <v>42467</v>
      </c>
      <c r="D437">
        <v>97</v>
      </c>
      <c r="E437" s="11" t="s">
        <v>23</v>
      </c>
      <c r="F437" s="34">
        <v>6.3866666666666667</v>
      </c>
      <c r="G437" s="35">
        <v>95.066666666666663</v>
      </c>
      <c r="H437" s="35">
        <v>11.706666666666669</v>
      </c>
      <c r="I437" s="35">
        <v>8.5366666666666671</v>
      </c>
      <c r="J437" s="35">
        <v>2.7333333333333329</v>
      </c>
      <c r="K437" s="36">
        <v>1029.3333333333333</v>
      </c>
      <c r="L437" s="37">
        <v>2.7939999999999996</v>
      </c>
      <c r="M437" s="37">
        <v>0.23600000000000007</v>
      </c>
      <c r="N437" s="37">
        <v>3.303196151866708E-2</v>
      </c>
    </row>
    <row r="438" spans="2:14" x14ac:dyDescent="0.3">
      <c r="B438" s="30"/>
      <c r="C438" s="30">
        <v>42467</v>
      </c>
      <c r="D438">
        <v>97</v>
      </c>
      <c r="E438" s="11" t="s">
        <v>24</v>
      </c>
      <c r="F438" s="34">
        <v>6.669999999999999</v>
      </c>
      <c r="G438" s="35">
        <v>106.3</v>
      </c>
      <c r="H438" s="35">
        <v>12.996666666666668</v>
      </c>
      <c r="I438" s="35">
        <v>8.1766666666666676</v>
      </c>
      <c r="J438" s="35">
        <v>4.2</v>
      </c>
      <c r="K438" s="36">
        <v>103.66666666666667</v>
      </c>
      <c r="L438" s="37">
        <v>3.0233333333333334</v>
      </c>
      <c r="M438" s="37">
        <v>0.23333333333333331</v>
      </c>
      <c r="N438" s="37">
        <v>3.0291645942666635E-2</v>
      </c>
    </row>
    <row r="439" spans="2:14" x14ac:dyDescent="0.3">
      <c r="B439" s="30"/>
      <c r="C439" s="30">
        <v>42467</v>
      </c>
      <c r="D439">
        <v>97</v>
      </c>
      <c r="E439" s="11" t="s">
        <v>22</v>
      </c>
      <c r="F439" s="34">
        <v>6.16</v>
      </c>
      <c r="G439" s="35">
        <v>107.16666666666667</v>
      </c>
      <c r="H439" s="35">
        <v>13.276666666666666</v>
      </c>
      <c r="I439" s="35">
        <v>8.14</v>
      </c>
      <c r="J439" s="35">
        <v>3.6999999999999997</v>
      </c>
      <c r="K439" s="36">
        <v>1605</v>
      </c>
      <c r="L439" s="37">
        <v>2.7266666666666666</v>
      </c>
      <c r="M439" s="37">
        <v>0.21333333333333335</v>
      </c>
      <c r="N439" s="37">
        <v>4.3799344885333491E-2</v>
      </c>
    </row>
    <row r="440" spans="2:14" x14ac:dyDescent="0.3">
      <c r="B440" s="30"/>
      <c r="C440" s="30">
        <v>42467</v>
      </c>
      <c r="D440">
        <v>97</v>
      </c>
      <c r="E440" s="11" t="s">
        <v>21</v>
      </c>
      <c r="F440" s="34">
        <v>6.1833333333333336</v>
      </c>
      <c r="G440" s="35">
        <v>105.13333333333333</v>
      </c>
      <c r="H440" s="35">
        <v>13.016666666666666</v>
      </c>
      <c r="I440" s="35">
        <v>8.0633333333333344</v>
      </c>
      <c r="J440" s="35">
        <v>3.1</v>
      </c>
      <c r="K440" s="36">
        <v>796.66666666666663</v>
      </c>
      <c r="L440" s="37">
        <v>2.4800000000000004</v>
      </c>
      <c r="M440" s="37">
        <v>0.22</v>
      </c>
      <c r="N440" s="37">
        <v>4.0980020384000247E-2</v>
      </c>
    </row>
    <row r="441" spans="2:14" x14ac:dyDescent="0.3">
      <c r="B441" s="30"/>
      <c r="C441" s="30">
        <v>42467</v>
      </c>
      <c r="D441">
        <v>97</v>
      </c>
      <c r="E441" s="11" t="s">
        <v>25</v>
      </c>
      <c r="F441" s="34">
        <v>6.3233333333333333</v>
      </c>
      <c r="G441" s="35">
        <v>104.46666666666665</v>
      </c>
      <c r="H441" s="35">
        <v>12.883333333333335</v>
      </c>
      <c r="I441" s="35">
        <v>8.02</v>
      </c>
      <c r="J441" s="35">
        <v>3.9666666666666663</v>
      </c>
      <c r="K441" s="36">
        <v>81</v>
      </c>
      <c r="L441" s="37">
        <v>2.2533333333333334</v>
      </c>
      <c r="M441" s="37">
        <v>0.22333333333333336</v>
      </c>
      <c r="N441" s="37">
        <v>3.5735975038666996E-2</v>
      </c>
    </row>
    <row r="442" spans="2:14" x14ac:dyDescent="0.3">
      <c r="B442" s="30">
        <v>42481</v>
      </c>
      <c r="C442" s="30">
        <v>42481</v>
      </c>
      <c r="D442">
        <v>111</v>
      </c>
      <c r="E442" s="11" t="s">
        <v>23</v>
      </c>
      <c r="F442" s="34">
        <v>15.300000000000002</v>
      </c>
      <c r="G442" s="35">
        <v>113.93333333333334</v>
      </c>
      <c r="H442" s="35">
        <v>11.403333333333334</v>
      </c>
      <c r="I442" s="35">
        <v>8.8233333333333324</v>
      </c>
      <c r="J442" s="35">
        <v>2.2999999999999998</v>
      </c>
      <c r="K442" s="36">
        <v>754.33333333333337</v>
      </c>
      <c r="L442" s="37">
        <v>2.289333333333333</v>
      </c>
      <c r="M442" s="37">
        <v>0.24733333333333338</v>
      </c>
      <c r="N442" s="37">
        <v>2.148120710666699E-2</v>
      </c>
    </row>
    <row r="443" spans="2:14" x14ac:dyDescent="0.3">
      <c r="B443" s="30"/>
      <c r="C443" s="30">
        <v>42481</v>
      </c>
      <c r="D443">
        <v>111</v>
      </c>
      <c r="E443" s="11" t="s">
        <v>24</v>
      </c>
      <c r="F443" s="34">
        <v>17.059999999999999</v>
      </c>
      <c r="G443" s="35">
        <v>119.36666666666667</v>
      </c>
      <c r="H443" s="35">
        <v>11.51</v>
      </c>
      <c r="I443" s="35">
        <v>8.57</v>
      </c>
      <c r="J443" s="35">
        <v>2.5</v>
      </c>
      <c r="K443" s="36">
        <v>833.33333333333337</v>
      </c>
      <c r="L443" s="37">
        <v>2.35</v>
      </c>
      <c r="M443" s="37">
        <v>0.25</v>
      </c>
      <c r="N443" s="37">
        <v>1.5770299769333904E-2</v>
      </c>
    </row>
    <row r="444" spans="2:14" x14ac:dyDescent="0.3">
      <c r="B444" s="30"/>
      <c r="C444" s="30">
        <v>42481</v>
      </c>
      <c r="D444">
        <v>111</v>
      </c>
      <c r="E444" s="11" t="s">
        <v>22</v>
      </c>
      <c r="F444" s="34">
        <v>16.46</v>
      </c>
      <c r="G444" s="35">
        <v>130.26666666666665</v>
      </c>
      <c r="H444" s="35">
        <v>12.719999999999999</v>
      </c>
      <c r="I444" s="35">
        <v>8.5466666666666669</v>
      </c>
      <c r="J444" s="35">
        <v>0</v>
      </c>
      <c r="K444" s="36">
        <v>643.33333333333337</v>
      </c>
      <c r="L444" s="37">
        <v>2.1566666666666667</v>
      </c>
      <c r="M444" s="37">
        <v>0.22666666666666668</v>
      </c>
      <c r="N444" s="37">
        <v>1.051299165733361E-2</v>
      </c>
    </row>
    <row r="445" spans="2:14" x14ac:dyDescent="0.3">
      <c r="B445" s="30"/>
      <c r="C445" s="30">
        <v>42481</v>
      </c>
      <c r="D445">
        <v>111</v>
      </c>
      <c r="E445" s="11" t="s">
        <v>21</v>
      </c>
      <c r="F445" s="34">
        <v>16.353333333333335</v>
      </c>
      <c r="G445" s="35">
        <v>121.16666666666667</v>
      </c>
      <c r="H445" s="35">
        <v>11.856666666666667</v>
      </c>
      <c r="I445" s="35">
        <v>8.66</v>
      </c>
      <c r="J445" s="35">
        <v>6.6666666666666666E-2</v>
      </c>
      <c r="K445" s="36">
        <v>1020.6666666666666</v>
      </c>
      <c r="L445" s="37">
        <v>2.1133333333333333</v>
      </c>
      <c r="M445" s="37">
        <v>0.21333333333333335</v>
      </c>
      <c r="N445" s="37">
        <v>1.3278623524000383E-2</v>
      </c>
    </row>
    <row r="446" spans="2:14" x14ac:dyDescent="0.3">
      <c r="B446" s="30"/>
      <c r="C446" s="30">
        <v>42481</v>
      </c>
      <c r="D446">
        <v>111</v>
      </c>
      <c r="E446" s="11" t="s">
        <v>25</v>
      </c>
      <c r="F446" s="34">
        <v>16.823333333333334</v>
      </c>
      <c r="G446" s="35">
        <v>115.13333333333333</v>
      </c>
      <c r="H446" s="35">
        <v>11.153333333333334</v>
      </c>
      <c r="I446" s="35">
        <v>8.6766666666666676</v>
      </c>
      <c r="J446" s="35">
        <v>3.0333333333333332</v>
      </c>
      <c r="K446" s="36">
        <v>493.66666666666669</v>
      </c>
      <c r="L446" s="37">
        <v>2.1566666666666667</v>
      </c>
      <c r="M446" s="37">
        <v>0.20333333333333337</v>
      </c>
      <c r="N446" s="37">
        <v>1.008163193466665E-2</v>
      </c>
    </row>
    <row r="447" spans="2:14" x14ac:dyDescent="0.3">
      <c r="B447" s="30">
        <v>42499</v>
      </c>
      <c r="C447" s="30">
        <v>42499</v>
      </c>
      <c r="D447">
        <v>129</v>
      </c>
      <c r="E447" s="11" t="s">
        <v>23</v>
      </c>
      <c r="F447" s="34">
        <v>13.223333333333334</v>
      </c>
      <c r="G447" s="35">
        <v>105.13333333333333</v>
      </c>
      <c r="H447" s="35">
        <v>11.013333333333334</v>
      </c>
      <c r="I447" s="35">
        <v>8.7133333333333329</v>
      </c>
      <c r="J447" s="35">
        <v>2.6333333333333333</v>
      </c>
      <c r="K447" s="36">
        <v>254.66666666666666</v>
      </c>
      <c r="L447" s="37">
        <v>1.8999999999999995</v>
      </c>
      <c r="M447" s="37">
        <v>0.19133333333333338</v>
      </c>
      <c r="N447" s="37">
        <v>1.6487178333333723E-2</v>
      </c>
    </row>
    <row r="448" spans="2:14" x14ac:dyDescent="0.3">
      <c r="B448" s="30"/>
      <c r="C448" s="30">
        <v>42499</v>
      </c>
      <c r="D448">
        <v>129</v>
      </c>
      <c r="E448" s="11" t="s">
        <v>24</v>
      </c>
      <c r="F448" s="34">
        <v>14.14</v>
      </c>
      <c r="G448" s="35">
        <v>103.33333333333333</v>
      </c>
      <c r="H448" s="35">
        <v>10.61</v>
      </c>
      <c r="I448" s="35">
        <v>8.1766666666666676</v>
      </c>
      <c r="J448" s="35">
        <v>3.2666666666666662</v>
      </c>
      <c r="K448" s="36">
        <v>3511.3333333333335</v>
      </c>
      <c r="L448" s="37">
        <v>1.93</v>
      </c>
      <c r="M448" s="37">
        <v>0.21</v>
      </c>
      <c r="N448" s="37">
        <v>1.1692465090666782E-2</v>
      </c>
    </row>
    <row r="449" spans="2:14" x14ac:dyDescent="0.3">
      <c r="B449" s="30"/>
      <c r="C449" s="30">
        <v>42499</v>
      </c>
      <c r="D449">
        <v>129</v>
      </c>
      <c r="E449" s="11" t="s">
        <v>22</v>
      </c>
      <c r="F449" s="34">
        <v>12.6</v>
      </c>
      <c r="G449" s="35">
        <v>108.16666666666667</v>
      </c>
      <c r="H449" s="35">
        <v>11.49</v>
      </c>
      <c r="I449" s="35">
        <v>8.1466666666666683</v>
      </c>
      <c r="J449" s="35">
        <v>3.7666666666666671</v>
      </c>
      <c r="K449" s="36">
        <v>717.66666666666663</v>
      </c>
      <c r="L449" s="37">
        <v>1.9066666666666665</v>
      </c>
      <c r="M449" s="37">
        <v>0.18000000000000002</v>
      </c>
      <c r="N449" s="37">
        <v>8.5585295079999967E-3</v>
      </c>
    </row>
    <row r="450" spans="2:14" x14ac:dyDescent="0.3">
      <c r="B450" s="30"/>
      <c r="C450" s="30">
        <v>42499</v>
      </c>
      <c r="D450">
        <v>129</v>
      </c>
      <c r="E450" s="11" t="s">
        <v>21</v>
      </c>
      <c r="F450" s="34">
        <v>13.576666666666666</v>
      </c>
      <c r="G450" s="35">
        <v>112.93333333333334</v>
      </c>
      <c r="H450" s="35">
        <v>11.746666666666664</v>
      </c>
      <c r="I450" s="35">
        <v>8.2266666666666666</v>
      </c>
      <c r="J450" s="35">
        <v>2.9333333333333336</v>
      </c>
      <c r="K450" s="36">
        <v>205</v>
      </c>
      <c r="L450" s="37">
        <v>1.8966666666666665</v>
      </c>
      <c r="M450" s="37">
        <v>0.18000000000000002</v>
      </c>
      <c r="N450" s="37">
        <v>6.2303720373336575E-3</v>
      </c>
    </row>
    <row r="451" spans="2:14" x14ac:dyDescent="0.3">
      <c r="B451" s="30"/>
      <c r="C451" s="30">
        <v>42499</v>
      </c>
      <c r="D451">
        <v>129</v>
      </c>
      <c r="E451" s="11" t="s">
        <v>25</v>
      </c>
      <c r="F451" s="34">
        <v>14.086666666666668</v>
      </c>
      <c r="G451" s="35">
        <v>116.03333333333335</v>
      </c>
      <c r="H451" s="35">
        <v>11.923333333333332</v>
      </c>
      <c r="I451" s="35">
        <v>8.23</v>
      </c>
      <c r="J451" s="35">
        <v>3.0666666666666664</v>
      </c>
      <c r="K451" s="36">
        <v>282</v>
      </c>
      <c r="L451" s="37">
        <v>1.83</v>
      </c>
      <c r="M451" s="37">
        <v>0.18000000000000002</v>
      </c>
      <c r="N451" s="37">
        <v>1.2645685396000292E-2</v>
      </c>
    </row>
    <row r="452" spans="2:14" x14ac:dyDescent="0.3">
      <c r="B452" s="30">
        <v>42509</v>
      </c>
      <c r="C452" s="30">
        <v>42509</v>
      </c>
      <c r="D452">
        <v>139</v>
      </c>
      <c r="E452" s="11" t="s">
        <v>23</v>
      </c>
      <c r="F452" s="34">
        <v>11.213333333333333</v>
      </c>
      <c r="G452" s="35">
        <v>90.633333333333326</v>
      </c>
      <c r="H452" s="35">
        <v>9.9333333333333318</v>
      </c>
      <c r="I452" s="35">
        <v>8.2766666666666655</v>
      </c>
      <c r="J452" s="35">
        <v>3.6</v>
      </c>
      <c r="K452" s="36">
        <v>979.66666666666663</v>
      </c>
      <c r="L452" s="37">
        <v>2.6266666666666665</v>
      </c>
      <c r="M452" s="37">
        <v>0.26333333333333331</v>
      </c>
      <c r="N452" s="37">
        <v>2.0794186665333562E-2</v>
      </c>
    </row>
    <row r="453" spans="2:14" x14ac:dyDescent="0.3">
      <c r="B453" s="30"/>
      <c r="C453" s="30">
        <v>42509</v>
      </c>
      <c r="D453">
        <v>139</v>
      </c>
      <c r="E453" s="11" t="s">
        <v>24</v>
      </c>
      <c r="F453" s="34">
        <v>13.83</v>
      </c>
      <c r="G453" s="35">
        <v>86.066666666666663</v>
      </c>
      <c r="H453" s="35">
        <v>8.89</v>
      </c>
      <c r="I453" s="35">
        <v>8.14</v>
      </c>
      <c r="J453" s="35">
        <v>3.4333333333333331</v>
      </c>
      <c r="K453" s="36">
        <v>0</v>
      </c>
      <c r="L453" s="37">
        <v>2.9633333333333334</v>
      </c>
      <c r="M453" s="37">
        <v>0.27</v>
      </c>
      <c r="N453" s="37">
        <v>9.4310341693335919E-3</v>
      </c>
    </row>
    <row r="454" spans="2:14" x14ac:dyDescent="0.3">
      <c r="B454" s="30"/>
      <c r="C454" s="30">
        <v>42509</v>
      </c>
      <c r="D454">
        <v>139</v>
      </c>
      <c r="E454" s="11" t="s">
        <v>22</v>
      </c>
      <c r="F454" s="34">
        <v>12.54</v>
      </c>
      <c r="G454" s="35">
        <v>87.899999999999991</v>
      </c>
      <c r="H454" s="35">
        <v>9.3433333333333319</v>
      </c>
      <c r="I454" s="35">
        <v>8.2133333333333329</v>
      </c>
      <c r="J454" s="35">
        <v>3.1</v>
      </c>
      <c r="K454" s="36">
        <v>1013.3333333333334</v>
      </c>
      <c r="L454" s="37">
        <v>2.4466666666666668</v>
      </c>
      <c r="M454" s="37">
        <v>0.26666666666666666</v>
      </c>
      <c r="N454" s="37">
        <v>1.2857271566666993E-2</v>
      </c>
    </row>
    <row r="455" spans="2:14" x14ac:dyDescent="0.3">
      <c r="B455" s="30"/>
      <c r="C455" s="30">
        <v>42509</v>
      </c>
      <c r="D455">
        <v>139</v>
      </c>
      <c r="E455" s="11" t="s">
        <v>21</v>
      </c>
      <c r="F455" s="34">
        <v>12.513333333333334</v>
      </c>
      <c r="G455" s="35">
        <v>93.2</v>
      </c>
      <c r="H455" s="35">
        <v>9.9166666666666661</v>
      </c>
      <c r="I455" s="35">
        <v>8.0299999999999994</v>
      </c>
      <c r="J455" s="35">
        <v>2.9</v>
      </c>
      <c r="K455" s="36">
        <v>1060.3333333333333</v>
      </c>
      <c r="L455" s="37">
        <v>2.3333333333333335</v>
      </c>
      <c r="M455" s="37">
        <v>0.26333333333333336</v>
      </c>
      <c r="N455" s="37">
        <v>1.1583706492000001E-2</v>
      </c>
    </row>
    <row r="456" spans="2:14" x14ac:dyDescent="0.3">
      <c r="B456" s="30"/>
      <c r="C456" s="30">
        <v>42509</v>
      </c>
      <c r="D456">
        <v>139</v>
      </c>
      <c r="E456" s="11" t="s">
        <v>25</v>
      </c>
      <c r="F456" s="34">
        <v>12.72</v>
      </c>
      <c r="G456" s="35">
        <v>96.3</v>
      </c>
      <c r="H456" s="35">
        <v>10.199999999999999</v>
      </c>
      <c r="I456" s="35">
        <v>8.0399999999999991</v>
      </c>
      <c r="J456" s="35">
        <v>3.4000000000000004</v>
      </c>
      <c r="K456" s="36">
        <v>1045.3333333333333</v>
      </c>
      <c r="L456" s="37">
        <v>2.1566666666666667</v>
      </c>
      <c r="M456" s="37">
        <v>0.25333333333333335</v>
      </c>
      <c r="N456" s="37">
        <v>1.8107296186666996E-2</v>
      </c>
    </row>
    <row r="457" spans="2:14" x14ac:dyDescent="0.3">
      <c r="B457" s="30">
        <v>42521</v>
      </c>
      <c r="C457" s="30">
        <v>42521</v>
      </c>
      <c r="D457">
        <v>151</v>
      </c>
      <c r="E457" s="11" t="s">
        <v>23</v>
      </c>
      <c r="F457" s="34">
        <v>14.47</v>
      </c>
      <c r="G457" s="35">
        <v>88.533333333333346</v>
      </c>
      <c r="H457" s="35">
        <v>9.0166666666666657</v>
      </c>
      <c r="I457" s="35">
        <v>8.8633333333333315</v>
      </c>
      <c r="J457" s="35">
        <v>1.6666666666666667</v>
      </c>
      <c r="K457" s="36">
        <v>462</v>
      </c>
      <c r="L457" s="37">
        <v>2.4833333333333334</v>
      </c>
      <c r="M457" s="37">
        <v>9.2000000000000012E-2</v>
      </c>
      <c r="N457" s="37">
        <v>2.4193659245333548E-2</v>
      </c>
    </row>
    <row r="458" spans="2:14" x14ac:dyDescent="0.3">
      <c r="B458" s="30"/>
      <c r="C458" s="30">
        <v>42521</v>
      </c>
      <c r="D458">
        <v>151</v>
      </c>
      <c r="E458" s="11" t="s">
        <v>24</v>
      </c>
      <c r="F458" s="34">
        <v>19.420000000000002</v>
      </c>
      <c r="G458" s="35">
        <v>79.899999999999991</v>
      </c>
      <c r="H458" s="35">
        <v>7.34</v>
      </c>
      <c r="I458" s="35">
        <v>8.5299999999999994</v>
      </c>
      <c r="J458" s="35">
        <v>9.2666666666666675</v>
      </c>
      <c r="K458" s="36">
        <v>1444.6666666666667</v>
      </c>
      <c r="L458" s="37">
        <v>2.64</v>
      </c>
      <c r="M458" s="37">
        <v>9.0000000000000011E-2</v>
      </c>
      <c r="N458" s="37">
        <v>1.5150564641333773E-2</v>
      </c>
    </row>
    <row r="459" spans="2:14" x14ac:dyDescent="0.3">
      <c r="B459" s="30"/>
      <c r="C459" s="30">
        <v>42521</v>
      </c>
      <c r="D459">
        <v>151</v>
      </c>
      <c r="E459" s="11" t="s">
        <v>22</v>
      </c>
      <c r="F459" s="34">
        <v>17.57</v>
      </c>
      <c r="G459" s="35">
        <v>79.7</v>
      </c>
      <c r="H459" s="35">
        <v>7.6033333333333344</v>
      </c>
      <c r="I459" s="35">
        <v>8.4599999999999991</v>
      </c>
      <c r="J459" s="35">
        <v>4.8</v>
      </c>
      <c r="K459" s="36">
        <v>951.33333333333337</v>
      </c>
      <c r="L459" s="37">
        <v>2.4133333333333336</v>
      </c>
      <c r="M459" s="37">
        <v>0.08</v>
      </c>
      <c r="N459" s="37">
        <v>2.1383748537333613E-2</v>
      </c>
    </row>
    <row r="460" spans="2:14" x14ac:dyDescent="0.3">
      <c r="B460" s="30"/>
      <c r="C460" s="30">
        <v>42521</v>
      </c>
      <c r="D460">
        <v>151</v>
      </c>
      <c r="E460" s="11" t="s">
        <v>21</v>
      </c>
      <c r="F460" s="34">
        <v>17.63</v>
      </c>
      <c r="G460" s="35">
        <v>89.366666666666674</v>
      </c>
      <c r="H460" s="35">
        <v>8.5166666666666657</v>
      </c>
      <c r="I460" s="35">
        <v>8.2866666666666671</v>
      </c>
      <c r="J460" s="35">
        <v>4.3</v>
      </c>
      <c r="K460" s="36">
        <v>1529.3333333333333</v>
      </c>
      <c r="L460" s="37">
        <v>2.2433333333333336</v>
      </c>
      <c r="M460" s="37">
        <v>0.10000000000000002</v>
      </c>
      <c r="N460" s="37">
        <v>1.5256108445333698E-2</v>
      </c>
    </row>
    <row r="461" spans="2:14" x14ac:dyDescent="0.3">
      <c r="B461" s="30"/>
      <c r="C461" s="30">
        <v>42521</v>
      </c>
      <c r="D461">
        <v>151</v>
      </c>
      <c r="E461" s="11" t="s">
        <v>25</v>
      </c>
      <c r="F461" s="34">
        <v>18.483333333333334</v>
      </c>
      <c r="G461" s="35">
        <v>92.2</v>
      </c>
      <c r="H461" s="35">
        <v>8.6300000000000008</v>
      </c>
      <c r="I461" s="35">
        <v>8.27</v>
      </c>
      <c r="J461" s="35">
        <v>3.6</v>
      </c>
      <c r="K461" s="36">
        <v>1149</v>
      </c>
      <c r="L461" s="37">
        <v>2.0499999999999998</v>
      </c>
      <c r="M461" s="37">
        <v>0.10000000000000002</v>
      </c>
      <c r="N461" s="37">
        <v>1.8408544745333644E-2</v>
      </c>
    </row>
    <row r="462" spans="2:14" x14ac:dyDescent="0.3">
      <c r="B462" s="30">
        <v>42535</v>
      </c>
      <c r="C462" s="30">
        <v>42535</v>
      </c>
      <c r="D462">
        <v>165</v>
      </c>
      <c r="E462" s="11" t="s">
        <v>23</v>
      </c>
      <c r="F462" s="34">
        <v>14.296666666666667</v>
      </c>
      <c r="G462" s="35">
        <v>87.40000000000002</v>
      </c>
      <c r="H462" s="35">
        <v>8.9333333333333318</v>
      </c>
      <c r="I462" s="35">
        <v>8.706666666666667</v>
      </c>
      <c r="J462" s="35">
        <v>1.7666666666666666</v>
      </c>
      <c r="K462" s="36">
        <v>651</v>
      </c>
      <c r="L462" s="37">
        <v>2.4179999999999993</v>
      </c>
      <c r="M462" s="37">
        <v>8.4000000000000019E-2</v>
      </c>
      <c r="N462" s="37">
        <v>1.6588811876000392E-2</v>
      </c>
    </row>
    <row r="463" spans="2:14" x14ac:dyDescent="0.3">
      <c r="B463" s="30"/>
      <c r="C463" s="30">
        <v>42535</v>
      </c>
      <c r="D463">
        <v>165</v>
      </c>
      <c r="E463" s="11" t="s">
        <v>24</v>
      </c>
      <c r="F463" s="34">
        <v>20.100000000000001</v>
      </c>
      <c r="G463" s="35">
        <v>79.533333333333331</v>
      </c>
      <c r="H463" s="35">
        <v>7.2133333333333338</v>
      </c>
      <c r="I463" s="35">
        <v>8.3800000000000008</v>
      </c>
      <c r="J463" s="35">
        <v>1.2666666666666668</v>
      </c>
      <c r="K463" s="36">
        <v>985</v>
      </c>
      <c r="L463" s="37">
        <v>2.6466666666666665</v>
      </c>
      <c r="M463" s="37">
        <v>0.08</v>
      </c>
      <c r="N463" s="37">
        <v>2.2358600681333593E-2</v>
      </c>
    </row>
    <row r="464" spans="2:14" x14ac:dyDescent="0.3">
      <c r="B464" s="30"/>
      <c r="C464" s="30">
        <v>42535</v>
      </c>
      <c r="D464">
        <v>165</v>
      </c>
      <c r="E464" s="11" t="s">
        <v>22</v>
      </c>
      <c r="F464" s="34">
        <v>15.089999999999998</v>
      </c>
      <c r="G464" s="35">
        <v>83.033333333333331</v>
      </c>
      <c r="H464" s="35">
        <v>8.3433333333333319</v>
      </c>
      <c r="I464" s="35">
        <v>8.24</v>
      </c>
      <c r="J464" s="35">
        <v>2.2000000000000002</v>
      </c>
      <c r="K464" s="36">
        <v>606</v>
      </c>
      <c r="L464" s="37">
        <v>2.2133333333333334</v>
      </c>
      <c r="M464" s="37">
        <v>9.0000000000000011E-2</v>
      </c>
      <c r="N464" s="37">
        <v>1.9210170921333716E-2</v>
      </c>
    </row>
    <row r="465" spans="2:14" x14ac:dyDescent="0.3">
      <c r="B465" s="30"/>
      <c r="C465" s="30">
        <v>42535</v>
      </c>
      <c r="D465">
        <v>165</v>
      </c>
      <c r="E465" s="11" t="s">
        <v>21</v>
      </c>
      <c r="F465" s="34">
        <v>15.516666666666666</v>
      </c>
      <c r="G465" s="35">
        <v>91.59999999999998</v>
      </c>
      <c r="H465" s="35">
        <v>9.1233333333333331</v>
      </c>
      <c r="I465" s="35">
        <v>7.9833333333333343</v>
      </c>
      <c r="J465" s="35">
        <v>2.5666666666666669</v>
      </c>
      <c r="K465" s="36">
        <v>847.66666666666663</v>
      </c>
      <c r="L465" s="37">
        <v>2.0866666666666664</v>
      </c>
      <c r="M465" s="37">
        <v>0.10000000000000002</v>
      </c>
      <c r="N465" s="37">
        <v>1.870978808800039E-2</v>
      </c>
    </row>
    <row r="466" spans="2:14" x14ac:dyDescent="0.3">
      <c r="B466" s="30"/>
      <c r="C466" s="30">
        <v>42535</v>
      </c>
      <c r="D466">
        <v>165</v>
      </c>
      <c r="E466" s="11" t="s">
        <v>25</v>
      </c>
      <c r="F466" s="34">
        <v>16.61</v>
      </c>
      <c r="G466" s="35">
        <v>88.666666666666671</v>
      </c>
      <c r="H466" s="35">
        <v>8.6300000000000008</v>
      </c>
      <c r="I466" s="35">
        <v>8.14</v>
      </c>
      <c r="J466" s="35">
        <v>2.3333333333333335</v>
      </c>
      <c r="K466" s="36">
        <v>867.33333333333337</v>
      </c>
      <c r="L466" s="37">
        <v>2.12</v>
      </c>
      <c r="M466" s="37">
        <v>7.0000000000000007E-2</v>
      </c>
      <c r="N466" s="37">
        <v>1.5667574344000318E-2</v>
      </c>
    </row>
    <row r="467" spans="2:14" x14ac:dyDescent="0.3">
      <c r="B467" s="30">
        <v>42550</v>
      </c>
      <c r="C467" s="30">
        <v>42530</v>
      </c>
      <c r="D467">
        <v>180</v>
      </c>
      <c r="E467" s="11" t="s">
        <v>23</v>
      </c>
      <c r="F467" s="34">
        <v>16.063333333333333</v>
      </c>
      <c r="G467" s="35">
        <v>87.733333333333334</v>
      </c>
      <c r="H467" s="35">
        <v>8.6433333333333326</v>
      </c>
      <c r="I467" s="35">
        <v>9.01</v>
      </c>
      <c r="J467" s="35">
        <v>1.6000000000000003</v>
      </c>
      <c r="K467" s="36">
        <v>521.33333333333337</v>
      </c>
      <c r="L467" s="37">
        <v>2.0933333333333328</v>
      </c>
      <c r="M467" s="37">
        <v>8.2000000000000031E-2</v>
      </c>
      <c r="N467" s="37">
        <v>2.4862347620000193E-2</v>
      </c>
    </row>
    <row r="468" spans="2:14" x14ac:dyDescent="0.3">
      <c r="B468" s="30"/>
      <c r="C468" s="30">
        <v>42530</v>
      </c>
      <c r="D468">
        <v>180</v>
      </c>
      <c r="E468" s="11" t="s">
        <v>24</v>
      </c>
      <c r="F468" s="34">
        <v>20.5</v>
      </c>
      <c r="G468" s="35">
        <v>42.4</v>
      </c>
      <c r="H468" s="35">
        <v>3.8133333333333339</v>
      </c>
      <c r="I468" s="35">
        <v>8.5966666666666658</v>
      </c>
      <c r="J468" s="35">
        <v>4.3999999999999995</v>
      </c>
      <c r="K468" s="36">
        <v>1663.6666666666667</v>
      </c>
      <c r="L468" s="37">
        <v>1.99</v>
      </c>
      <c r="M468" s="37">
        <v>0.10000000000000002</v>
      </c>
      <c r="N468" s="37">
        <v>3.2488809441333553E-2</v>
      </c>
    </row>
    <row r="469" spans="2:14" x14ac:dyDescent="0.3">
      <c r="B469" s="30"/>
      <c r="C469" s="30">
        <v>42530</v>
      </c>
      <c r="D469">
        <v>180</v>
      </c>
      <c r="E469" s="11" t="s">
        <v>22</v>
      </c>
      <c r="F469" s="34">
        <v>18.93</v>
      </c>
      <c r="G469" s="35">
        <v>82.133333333333326</v>
      </c>
      <c r="H469" s="35">
        <v>7.62</v>
      </c>
      <c r="I469" s="35">
        <v>8.4966666666666679</v>
      </c>
      <c r="J469" s="35">
        <v>2</v>
      </c>
      <c r="K469" s="36">
        <v>1065.3333333333333</v>
      </c>
      <c r="L469" s="37">
        <v>2.0566666666666666</v>
      </c>
      <c r="M469" s="37">
        <v>7.0000000000000007E-2</v>
      </c>
      <c r="N469" s="37">
        <v>3.1119441008000234E-2</v>
      </c>
    </row>
    <row r="470" spans="2:14" x14ac:dyDescent="0.3">
      <c r="B470" s="30"/>
      <c r="C470" s="30">
        <v>42530</v>
      </c>
      <c r="D470">
        <v>180</v>
      </c>
      <c r="E470" s="11" t="s">
        <v>21</v>
      </c>
      <c r="F470" s="34">
        <v>18.8</v>
      </c>
      <c r="G470" s="35">
        <v>91.933333333333337</v>
      </c>
      <c r="H470" s="35">
        <v>8.5533333333333328</v>
      </c>
      <c r="I470" s="35">
        <v>8.336666666666666</v>
      </c>
      <c r="J470" s="35">
        <v>3.0666666666666664</v>
      </c>
      <c r="K470" s="36">
        <v>834.66666666666663</v>
      </c>
      <c r="L470" s="37">
        <v>2.1466666666666665</v>
      </c>
      <c r="M470" s="37">
        <v>7.0000000000000007E-2</v>
      </c>
      <c r="N470" s="37">
        <v>3.0657951713333288E-2</v>
      </c>
    </row>
    <row r="471" spans="2:14" x14ac:dyDescent="0.3">
      <c r="B471" s="30"/>
      <c r="C471" s="30">
        <v>42530</v>
      </c>
      <c r="D471">
        <v>180</v>
      </c>
      <c r="E471" s="11" t="s">
        <v>25</v>
      </c>
      <c r="F471" s="34">
        <v>20.193333333333332</v>
      </c>
      <c r="G471" s="35">
        <v>101.53333333333335</v>
      </c>
      <c r="H471" s="35">
        <v>9.1866666666666656</v>
      </c>
      <c r="I471" s="35">
        <v>8.31</v>
      </c>
      <c r="J471" s="35">
        <v>3.5666666666666664</v>
      </c>
      <c r="K471" s="36">
        <v>889.66666666666663</v>
      </c>
      <c r="L471" s="37">
        <v>2.1833333333333336</v>
      </c>
      <c r="M471" s="37">
        <v>7.0000000000000007E-2</v>
      </c>
      <c r="N471" s="37">
        <v>3.0478037094667048E-2</v>
      </c>
    </row>
    <row r="472" spans="2:14" x14ac:dyDescent="0.3">
      <c r="B472" s="30">
        <v>42563</v>
      </c>
      <c r="C472" s="30">
        <v>42563</v>
      </c>
      <c r="D472">
        <v>193</v>
      </c>
      <c r="E472" s="11" t="s">
        <v>23</v>
      </c>
      <c r="F472" s="34">
        <v>15.200000000000001</v>
      </c>
      <c r="G472" s="35">
        <v>88.466666666666654</v>
      </c>
      <c r="H472" s="35">
        <v>8.8699999999999992</v>
      </c>
      <c r="I472" s="35">
        <v>9.2433333333333341</v>
      </c>
      <c r="J472" s="35">
        <v>1.7333333333333334</v>
      </c>
      <c r="K472" s="36">
        <v>178</v>
      </c>
      <c r="L472" s="37">
        <v>2.9666666666666668</v>
      </c>
      <c r="M472" s="37">
        <v>0.04</v>
      </c>
      <c r="N472" s="37">
        <v>4.4415737209333651E-2</v>
      </c>
    </row>
    <row r="473" spans="2:14" x14ac:dyDescent="0.3">
      <c r="B473" s="30"/>
      <c r="C473" s="30">
        <v>42563</v>
      </c>
      <c r="D473">
        <v>193</v>
      </c>
      <c r="E473" s="11" t="s">
        <v>24</v>
      </c>
      <c r="F473" s="34">
        <v>17.860000000000003</v>
      </c>
      <c r="G473" s="35">
        <v>53.9</v>
      </c>
      <c r="H473" s="35">
        <v>5.1100000000000003</v>
      </c>
      <c r="I473" s="35">
        <v>8.7166666666666668</v>
      </c>
      <c r="J473" s="35">
        <v>7.333333333333333</v>
      </c>
      <c r="K473" s="36">
        <v>1693</v>
      </c>
      <c r="L473" s="37">
        <v>2.9866666666666668</v>
      </c>
      <c r="M473" s="37">
        <v>0.04</v>
      </c>
      <c r="N473" s="37">
        <v>3.4841195449333374E-2</v>
      </c>
    </row>
    <row r="474" spans="2:14" x14ac:dyDescent="0.3">
      <c r="B474" s="30"/>
      <c r="C474" s="30">
        <v>42563</v>
      </c>
      <c r="D474">
        <v>193</v>
      </c>
      <c r="E474" s="11" t="s">
        <v>22</v>
      </c>
      <c r="F474" s="34">
        <v>16.52</v>
      </c>
      <c r="G474" s="35">
        <v>85.90000000000002</v>
      </c>
      <c r="H474" s="35">
        <v>8.3699999999999992</v>
      </c>
      <c r="I474" s="35">
        <v>8.5066666666666659</v>
      </c>
      <c r="J474" s="35">
        <v>4.1333333333333329</v>
      </c>
      <c r="K474" s="36">
        <v>358.66666666666669</v>
      </c>
      <c r="L474" s="37">
        <v>2.8366666666666664</v>
      </c>
      <c r="M474" s="37">
        <v>0.04</v>
      </c>
      <c r="N474" s="37">
        <v>3.4481218425333582E-2</v>
      </c>
    </row>
    <row r="475" spans="2:14" x14ac:dyDescent="0.3">
      <c r="B475" s="30"/>
      <c r="C475" s="30">
        <v>42563</v>
      </c>
      <c r="D475">
        <v>193</v>
      </c>
      <c r="E475" s="11" t="s">
        <v>21</v>
      </c>
      <c r="F475" s="34">
        <v>16.489999999999998</v>
      </c>
      <c r="G475" s="35">
        <v>94.466666666666654</v>
      </c>
      <c r="H475" s="35">
        <v>9.2166666666666668</v>
      </c>
      <c r="I475" s="35">
        <v>8.4499999999999993</v>
      </c>
      <c r="J475" s="35">
        <v>3.6</v>
      </c>
      <c r="K475" s="36">
        <v>1013.6666666666666</v>
      </c>
      <c r="L475" s="37">
        <v>2.7000000000000006</v>
      </c>
      <c r="M475" s="37">
        <v>0.04</v>
      </c>
      <c r="N475" s="37">
        <v>2.7145194568000432E-2</v>
      </c>
    </row>
    <row r="476" spans="2:14" x14ac:dyDescent="0.3">
      <c r="B476" s="30"/>
      <c r="C476" s="30">
        <v>42563</v>
      </c>
      <c r="D476">
        <v>193</v>
      </c>
      <c r="E476" s="11" t="s">
        <v>25</v>
      </c>
      <c r="F476" s="34">
        <v>18.34</v>
      </c>
      <c r="G476" s="35">
        <v>105.83333333333333</v>
      </c>
      <c r="H476" s="35">
        <v>9.9366666666666656</v>
      </c>
      <c r="I476" s="35">
        <v>8.4266666666666676</v>
      </c>
      <c r="J476" s="35">
        <v>3.1666666666666665</v>
      </c>
      <c r="K476" s="36">
        <v>1070.6666666666667</v>
      </c>
      <c r="L476" s="37">
        <v>2.7933333333333334</v>
      </c>
      <c r="M476" s="37">
        <v>0.04</v>
      </c>
      <c r="N476" s="37">
        <v>3.2125774537333479E-2</v>
      </c>
    </row>
    <row r="477" spans="2:14" x14ac:dyDescent="0.3">
      <c r="B477" s="30">
        <v>42577</v>
      </c>
      <c r="C477" s="30">
        <v>42577</v>
      </c>
      <c r="D477">
        <v>207</v>
      </c>
      <c r="E477" s="11" t="s">
        <v>23</v>
      </c>
      <c r="F477" s="34">
        <v>19.703333333333333</v>
      </c>
      <c r="G477" s="35">
        <v>68.900000000000006</v>
      </c>
      <c r="H477" s="35">
        <v>6.2966666666666669</v>
      </c>
      <c r="I477" s="35">
        <v>8.8866666666666685</v>
      </c>
      <c r="J477" s="35">
        <v>2.7999999999999994</v>
      </c>
      <c r="K477" s="36">
        <v>913</v>
      </c>
      <c r="L477" s="37">
        <v>1.4433333333333331</v>
      </c>
      <c r="M477" s="37">
        <v>9.5333333333333339E-2</v>
      </c>
      <c r="N477" s="37">
        <v>3.7079961112000293E-2</v>
      </c>
    </row>
    <row r="478" spans="2:14" x14ac:dyDescent="0.3">
      <c r="B478" s="30"/>
      <c r="C478" s="30">
        <v>42577</v>
      </c>
      <c r="D478">
        <v>207</v>
      </c>
      <c r="E478" s="11" t="s">
        <v>24</v>
      </c>
      <c r="F478" s="34">
        <v>22.166666666666668</v>
      </c>
      <c r="G478" s="35">
        <v>43.699999999999996</v>
      </c>
      <c r="H478" s="35">
        <v>3.8066666666666666</v>
      </c>
      <c r="I478" s="35">
        <v>8.4466666666666654</v>
      </c>
      <c r="J478" s="35">
        <v>10.633333333333333</v>
      </c>
      <c r="K478" s="36">
        <v>2598.6666666666665</v>
      </c>
      <c r="L478" s="37">
        <v>1.4333333333333333</v>
      </c>
      <c r="M478" s="37">
        <v>9.6666666666666679E-2</v>
      </c>
      <c r="N478" s="37">
        <v>6.0007774962666911E-2</v>
      </c>
    </row>
    <row r="479" spans="2:14" x14ac:dyDescent="0.3">
      <c r="B479" s="30"/>
      <c r="C479" s="30">
        <v>42577</v>
      </c>
      <c r="D479">
        <v>207</v>
      </c>
      <c r="E479" s="11" t="s">
        <v>22</v>
      </c>
      <c r="F479" s="34">
        <v>20.27</v>
      </c>
      <c r="G479" s="35">
        <v>67.566666666666663</v>
      </c>
      <c r="H479" s="35">
        <v>6.1033333333333344</v>
      </c>
      <c r="I479" s="35">
        <v>8.3699999999999992</v>
      </c>
      <c r="J479" s="35">
        <v>2.7333333333333338</v>
      </c>
      <c r="K479" s="36">
        <v>773.33333333333337</v>
      </c>
      <c r="L479" s="37">
        <v>1.28</v>
      </c>
      <c r="M479" s="37">
        <v>0.10000000000000002</v>
      </c>
      <c r="N479" s="37">
        <v>3.5110123933333383E-2</v>
      </c>
    </row>
    <row r="480" spans="2:14" x14ac:dyDescent="0.3">
      <c r="B480" s="30"/>
      <c r="C480" s="30">
        <v>42577</v>
      </c>
      <c r="D480">
        <v>207</v>
      </c>
      <c r="E480" s="11" t="s">
        <v>21</v>
      </c>
      <c r="F480" s="34">
        <v>20.569999999999997</v>
      </c>
      <c r="G480" s="35">
        <v>85</v>
      </c>
      <c r="H480" s="35">
        <v>7.6333333333333329</v>
      </c>
      <c r="I480" s="35">
        <v>8.043333333333333</v>
      </c>
      <c r="J480" s="35">
        <v>3.6</v>
      </c>
      <c r="K480" s="36">
        <v>775</v>
      </c>
      <c r="L480" s="37">
        <v>1.2333333333333332</v>
      </c>
      <c r="M480" s="37">
        <v>9.0000000000000011E-2</v>
      </c>
      <c r="N480" s="37">
        <v>3.5019649153333436E-2</v>
      </c>
    </row>
    <row r="481" spans="2:15" x14ac:dyDescent="0.3">
      <c r="B481" s="30"/>
      <c r="C481" s="30">
        <v>42577</v>
      </c>
      <c r="D481">
        <v>207</v>
      </c>
      <c r="E481" s="11" t="s">
        <v>25</v>
      </c>
      <c r="F481" s="34">
        <v>21.266666666666666</v>
      </c>
      <c r="G481" s="35">
        <v>78.899999999999991</v>
      </c>
      <c r="H481" s="35">
        <v>6.9899999999999993</v>
      </c>
      <c r="I481" s="35">
        <v>8.08</v>
      </c>
      <c r="J481" s="35">
        <v>3.2333333333333329</v>
      </c>
      <c r="K481" s="36">
        <v>687.33333333333337</v>
      </c>
      <c r="L481" s="37">
        <v>1.17</v>
      </c>
      <c r="M481" s="37">
        <v>0.10000000000000002</v>
      </c>
      <c r="N481" s="37">
        <v>3.5738817324000097E-2</v>
      </c>
    </row>
    <row r="482" spans="2:15" x14ac:dyDescent="0.3">
      <c r="B482" s="30">
        <v>42593</v>
      </c>
      <c r="C482" s="30">
        <v>42593</v>
      </c>
      <c r="D482">
        <v>223</v>
      </c>
      <c r="E482" s="11" t="s">
        <v>23</v>
      </c>
      <c r="F482" s="34">
        <v>19.57</v>
      </c>
      <c r="G482" s="35">
        <v>77.666666666666671</v>
      </c>
      <c r="H482" s="35">
        <v>7.12</v>
      </c>
      <c r="I482" s="35">
        <v>9.2799999999999994</v>
      </c>
      <c r="J482" s="35">
        <v>3.0333333333333332</v>
      </c>
      <c r="K482" s="36">
        <v>737.33333333333337</v>
      </c>
      <c r="L482" s="37">
        <v>2.6519999999999997</v>
      </c>
      <c r="M482" s="37">
        <v>0.10400000000000002</v>
      </c>
      <c r="N482" s="37">
        <v>4.32023396023693E-2</v>
      </c>
    </row>
    <row r="483" spans="2:15" x14ac:dyDescent="0.3">
      <c r="B483" s="30"/>
      <c r="C483" s="30">
        <v>42593</v>
      </c>
      <c r="D483">
        <v>223</v>
      </c>
      <c r="E483" s="11" t="s">
        <v>24</v>
      </c>
      <c r="F483" s="34">
        <v>21.76</v>
      </c>
      <c r="G483" s="35">
        <v>45.866666666666667</v>
      </c>
      <c r="H483" s="35">
        <v>4.0199999999999996</v>
      </c>
      <c r="I483" s="35">
        <v>8.7166666666666668</v>
      </c>
      <c r="J483" s="35">
        <v>32.300000000000004</v>
      </c>
      <c r="K483" s="36">
        <v>5212</v>
      </c>
      <c r="L483" s="37">
        <v>2.65</v>
      </c>
      <c r="M483" s="37">
        <v>0.11</v>
      </c>
      <c r="N483" s="37">
        <v>3.3524801859753449E-2</v>
      </c>
    </row>
    <row r="484" spans="2:15" x14ac:dyDescent="0.3">
      <c r="B484" s="30"/>
      <c r="C484" s="30">
        <v>42593</v>
      </c>
      <c r="D484">
        <v>223</v>
      </c>
      <c r="E484" s="11" t="s">
        <v>22</v>
      </c>
      <c r="F484" s="34">
        <v>20.190000000000001</v>
      </c>
      <c r="G484" s="35">
        <v>79.566666666666663</v>
      </c>
      <c r="H484" s="35">
        <v>7.1966666666666663</v>
      </c>
      <c r="I484" s="35">
        <v>8.4166666666666661</v>
      </c>
      <c r="J484" s="35">
        <v>2.8333333333333335</v>
      </c>
      <c r="K484" s="36">
        <v>689.66666666666663</v>
      </c>
      <c r="L484" s="37">
        <v>2.6033333333333335</v>
      </c>
      <c r="M484" s="37">
        <v>0.10000000000000002</v>
      </c>
      <c r="N484" s="37">
        <v>7.0889876001315091E-2</v>
      </c>
    </row>
    <row r="485" spans="2:15" x14ac:dyDescent="0.3">
      <c r="B485" s="30"/>
      <c r="C485" s="30">
        <v>42593</v>
      </c>
      <c r="D485">
        <v>223</v>
      </c>
      <c r="E485" s="11" t="s">
        <v>21</v>
      </c>
      <c r="F485" s="34">
        <v>20.636666666666667</v>
      </c>
      <c r="G485" s="35">
        <v>93.233333333333334</v>
      </c>
      <c r="H485" s="35">
        <v>8.3633333333333315</v>
      </c>
      <c r="I485" s="35">
        <v>8.2833333333333332</v>
      </c>
      <c r="J485" s="35">
        <v>3.1666666666666665</v>
      </c>
      <c r="K485" s="36">
        <v>538.66666666666663</v>
      </c>
      <c r="L485" s="37">
        <v>2.563333333333333</v>
      </c>
      <c r="M485" s="37">
        <v>0.10000000000000002</v>
      </c>
      <c r="N485" s="37">
        <v>5.2213299379986346E-2</v>
      </c>
    </row>
    <row r="486" spans="2:15" x14ac:dyDescent="0.3">
      <c r="B486" s="30"/>
      <c r="C486" s="30">
        <v>42593</v>
      </c>
      <c r="D486">
        <v>223</v>
      </c>
      <c r="E486" s="11" t="s">
        <v>25</v>
      </c>
      <c r="F486" s="34">
        <v>21.22</v>
      </c>
      <c r="G486" s="35">
        <v>93.966666666666654</v>
      </c>
      <c r="H486" s="35">
        <v>8.3333333333333339</v>
      </c>
      <c r="I486" s="35">
        <v>8.2799999999999994</v>
      </c>
      <c r="J486" s="35">
        <v>3.0666666666666664</v>
      </c>
      <c r="K486" s="36">
        <v>1032.3333333333333</v>
      </c>
      <c r="L486" s="37">
        <v>2.4733333333333332</v>
      </c>
      <c r="M486" s="37">
        <v>9.0000000000000011E-2</v>
      </c>
      <c r="N486" s="37">
        <v>2.7075320498073079E-2</v>
      </c>
    </row>
    <row r="487" spans="2:15" x14ac:dyDescent="0.3">
      <c r="B487" s="30">
        <v>42606</v>
      </c>
      <c r="C487" s="30">
        <v>42606</v>
      </c>
      <c r="D487">
        <v>236</v>
      </c>
      <c r="E487" s="11" t="s">
        <v>23</v>
      </c>
      <c r="F487" s="34">
        <v>16.096666666666668</v>
      </c>
      <c r="G487" s="35">
        <v>71.666666666666671</v>
      </c>
      <c r="H487" s="35">
        <v>7.05</v>
      </c>
      <c r="I487" s="35">
        <v>9.0633333333333344</v>
      </c>
      <c r="J487" s="35">
        <v>3.4666666666666668</v>
      </c>
      <c r="K487" s="36">
        <v>637.66666666666663</v>
      </c>
      <c r="L487" s="37">
        <v>3.0253333333333332</v>
      </c>
      <c r="M487" s="37">
        <v>0.10000000000000002</v>
      </c>
      <c r="N487" s="37">
        <v>0.15328082817849964</v>
      </c>
    </row>
    <row r="488" spans="2:15" x14ac:dyDescent="0.3">
      <c r="B488" s="30"/>
      <c r="C488" s="30">
        <v>42606</v>
      </c>
      <c r="D488">
        <v>236</v>
      </c>
      <c r="E488" s="11" t="s">
        <v>24</v>
      </c>
      <c r="F488" s="34">
        <v>17.940000000000001</v>
      </c>
      <c r="G488" s="35">
        <v>43.266666666666673</v>
      </c>
      <c r="H488" s="35">
        <v>4.0966666666666667</v>
      </c>
      <c r="I488" s="35">
        <v>8.66</v>
      </c>
      <c r="J488" s="35">
        <v>10.166666666666666</v>
      </c>
      <c r="K488" s="36">
        <v>2234.6666666666665</v>
      </c>
      <c r="L488" s="37">
        <v>3.0566666666666666</v>
      </c>
      <c r="M488" s="37">
        <v>0.11</v>
      </c>
      <c r="N488" s="37">
        <v>0.13426160964615774</v>
      </c>
    </row>
    <row r="489" spans="2:15" x14ac:dyDescent="0.3">
      <c r="B489" s="30"/>
      <c r="C489" s="30">
        <v>42606</v>
      </c>
      <c r="D489">
        <v>236</v>
      </c>
      <c r="E489" s="11" t="s">
        <v>22</v>
      </c>
      <c r="F489" s="34">
        <v>17.710000000000004</v>
      </c>
      <c r="G489" s="35">
        <v>83</v>
      </c>
      <c r="H489" s="35">
        <v>7.8999999999999995</v>
      </c>
      <c r="I489" s="35">
        <v>8.49</v>
      </c>
      <c r="J489" s="35">
        <v>2.9</v>
      </c>
      <c r="K489" s="36">
        <v>647.33333333333337</v>
      </c>
      <c r="L489" s="37">
        <v>2.9133333333333336</v>
      </c>
      <c r="M489" s="37">
        <v>9.0000000000000011E-2</v>
      </c>
      <c r="N489" s="37">
        <v>0.13385375571646807</v>
      </c>
    </row>
    <row r="490" spans="2:15" x14ac:dyDescent="0.3">
      <c r="B490" s="30"/>
      <c r="C490" s="30">
        <v>42606</v>
      </c>
      <c r="D490">
        <v>236</v>
      </c>
      <c r="E490" s="11" t="s">
        <v>21</v>
      </c>
      <c r="F490" s="34">
        <v>16.803333333333331</v>
      </c>
      <c r="G490" s="35">
        <v>93.666666666666671</v>
      </c>
      <c r="H490" s="35">
        <v>9.0833333333333339</v>
      </c>
      <c r="I490" s="35">
        <v>8.1166666666666654</v>
      </c>
      <c r="J490" s="35">
        <v>3.3666666666666667</v>
      </c>
      <c r="K490" s="36">
        <v>701.66666666666663</v>
      </c>
      <c r="L490" s="37">
        <v>3</v>
      </c>
      <c r="M490" s="37">
        <v>9.0000000000000011E-2</v>
      </c>
      <c r="N490" s="37">
        <v>0.14412741727333711</v>
      </c>
    </row>
    <row r="491" spans="2:15" x14ac:dyDescent="0.3">
      <c r="B491" s="30"/>
      <c r="C491" s="30">
        <v>42606</v>
      </c>
      <c r="D491">
        <v>236</v>
      </c>
      <c r="E491" s="11" t="s">
        <v>25</v>
      </c>
      <c r="F491" s="34">
        <v>17.579999999999998</v>
      </c>
      <c r="G491" s="35">
        <v>101.5</v>
      </c>
      <c r="H491" s="35">
        <v>9.6833333333333318</v>
      </c>
      <c r="I491" s="35">
        <v>8.19</v>
      </c>
      <c r="J491" s="35">
        <v>5.0333333333333332</v>
      </c>
      <c r="K491" s="36">
        <v>664.66666666666663</v>
      </c>
      <c r="L491" s="37">
        <v>2.97</v>
      </c>
      <c r="M491" s="37">
        <v>9.0000000000000011E-2</v>
      </c>
      <c r="N491" s="37">
        <v>0.15328210914390614</v>
      </c>
    </row>
    <row r="492" spans="2:15" x14ac:dyDescent="0.3">
      <c r="B492" s="30">
        <v>42620</v>
      </c>
      <c r="C492" s="30">
        <v>42620</v>
      </c>
      <c r="D492">
        <v>250</v>
      </c>
      <c r="E492" s="11" t="s">
        <v>23</v>
      </c>
      <c r="F492" s="34"/>
      <c r="G492" s="35"/>
      <c r="H492" s="35"/>
      <c r="I492" s="35"/>
      <c r="J492" s="35"/>
      <c r="K492" s="36"/>
      <c r="L492" s="37"/>
      <c r="M492" s="37"/>
      <c r="N492" s="37"/>
      <c r="O492" s="38" t="s">
        <v>26</v>
      </c>
    </row>
    <row r="493" spans="2:15" x14ac:dyDescent="0.3">
      <c r="B493" s="30"/>
      <c r="C493" s="30">
        <v>42620</v>
      </c>
      <c r="D493">
        <v>250</v>
      </c>
      <c r="E493" s="11" t="s">
        <v>24</v>
      </c>
      <c r="F493" s="34"/>
      <c r="G493" s="35"/>
      <c r="H493" s="35"/>
      <c r="I493" s="35"/>
      <c r="J493" s="35"/>
      <c r="K493" s="36"/>
      <c r="L493" s="37"/>
      <c r="M493" s="37"/>
      <c r="N493" s="37"/>
      <c r="O493" s="38" t="s">
        <v>26</v>
      </c>
    </row>
    <row r="494" spans="2:15" x14ac:dyDescent="0.3">
      <c r="B494" s="30"/>
      <c r="C494" s="30">
        <v>42620</v>
      </c>
      <c r="D494">
        <v>250</v>
      </c>
      <c r="E494" s="11" t="s">
        <v>22</v>
      </c>
      <c r="F494" s="34"/>
      <c r="G494" s="35"/>
      <c r="H494" s="35"/>
      <c r="I494" s="35"/>
      <c r="J494" s="35"/>
      <c r="K494" s="36"/>
      <c r="L494" s="37"/>
      <c r="M494" s="37"/>
      <c r="N494" s="37"/>
      <c r="O494" s="38" t="s">
        <v>26</v>
      </c>
    </row>
    <row r="495" spans="2:15" x14ac:dyDescent="0.3">
      <c r="B495" s="30"/>
      <c r="C495" s="30">
        <v>42620</v>
      </c>
      <c r="D495">
        <v>250</v>
      </c>
      <c r="E495" s="11" t="s">
        <v>21</v>
      </c>
      <c r="F495" s="34"/>
      <c r="G495" s="35"/>
      <c r="H495" s="35"/>
      <c r="I495" s="35"/>
      <c r="J495" s="35"/>
      <c r="K495" s="36"/>
      <c r="L495" s="37"/>
      <c r="M495" s="37"/>
      <c r="N495" s="37"/>
      <c r="O495" s="38" t="s">
        <v>26</v>
      </c>
    </row>
    <row r="496" spans="2:15" x14ac:dyDescent="0.3">
      <c r="B496" s="30"/>
      <c r="C496" s="30">
        <v>42620</v>
      </c>
      <c r="D496">
        <v>250</v>
      </c>
      <c r="E496" s="11" t="s">
        <v>25</v>
      </c>
      <c r="F496" s="34"/>
      <c r="G496" s="35"/>
      <c r="H496" s="35"/>
      <c r="I496" s="35"/>
      <c r="J496" s="35"/>
      <c r="K496" s="36"/>
      <c r="L496" s="37"/>
      <c r="M496" s="37"/>
      <c r="N496" s="37"/>
      <c r="O496" s="38" t="s">
        <v>26</v>
      </c>
    </row>
    <row r="497" spans="1:14" x14ac:dyDescent="0.3">
      <c r="B497" s="30">
        <v>42635</v>
      </c>
      <c r="C497" s="30">
        <v>42635</v>
      </c>
      <c r="D497">
        <v>265</v>
      </c>
      <c r="E497" s="11" t="s">
        <v>23</v>
      </c>
      <c r="F497" s="34">
        <v>17.663333333333334</v>
      </c>
      <c r="G497" s="35">
        <v>55.6</v>
      </c>
      <c r="H497" s="35">
        <v>5.3000000000000007</v>
      </c>
      <c r="I497" s="35">
        <v>8.9833333333333325</v>
      </c>
      <c r="J497" s="35">
        <v>2.3000000000000003</v>
      </c>
      <c r="K497" s="36">
        <v>765.33333333333337</v>
      </c>
      <c r="L497" s="37">
        <v>2.4339999999999997</v>
      </c>
      <c r="M497" s="37">
        <v>0.24200000000000008</v>
      </c>
      <c r="N497" s="37">
        <v>6.5945053478177432E-2</v>
      </c>
    </row>
    <row r="498" spans="1:14" x14ac:dyDescent="0.3">
      <c r="B498" s="30"/>
      <c r="C498" s="30">
        <v>42635</v>
      </c>
      <c r="D498">
        <v>265</v>
      </c>
      <c r="E498" s="11" t="s">
        <v>24</v>
      </c>
      <c r="F498" s="34">
        <v>15.333333333333334</v>
      </c>
      <c r="G498" s="35">
        <v>53.6</v>
      </c>
      <c r="H498" s="35">
        <v>5.3599999999999994</v>
      </c>
      <c r="I498" s="35">
        <v>8.2299999999999986</v>
      </c>
      <c r="J498" s="35">
        <v>30.766666666666666</v>
      </c>
      <c r="K498" s="36">
        <v>4296</v>
      </c>
      <c r="L498" s="37">
        <v>2.46</v>
      </c>
      <c r="M498" s="37">
        <v>0.31666666666666665</v>
      </c>
      <c r="N498" s="37">
        <v>5.7451962752747963E-2</v>
      </c>
    </row>
    <row r="499" spans="1:14" x14ac:dyDescent="0.3">
      <c r="B499" s="30"/>
      <c r="C499" s="30">
        <v>42635</v>
      </c>
      <c r="D499">
        <v>265</v>
      </c>
      <c r="E499" s="11" t="s">
        <v>22</v>
      </c>
      <c r="F499" s="34">
        <v>16.463333333333335</v>
      </c>
      <c r="G499" s="35">
        <v>83.4</v>
      </c>
      <c r="H499" s="35">
        <v>8.14</v>
      </c>
      <c r="I499" s="35">
        <v>8.3866666666666685</v>
      </c>
      <c r="J499" s="35">
        <v>8.5666666666666682</v>
      </c>
      <c r="K499" s="36">
        <v>982</v>
      </c>
      <c r="L499" s="37">
        <v>2.52</v>
      </c>
      <c r="M499" s="37">
        <v>0.22</v>
      </c>
      <c r="N499" s="37">
        <v>5.3381990295404837E-2</v>
      </c>
    </row>
    <row r="500" spans="1:14" x14ac:dyDescent="0.3">
      <c r="B500" s="30"/>
      <c r="C500" s="30">
        <v>42635</v>
      </c>
      <c r="D500">
        <v>265</v>
      </c>
      <c r="E500" s="11" t="s">
        <v>21</v>
      </c>
      <c r="F500" s="34">
        <v>15.806666666666667</v>
      </c>
      <c r="G500" s="35">
        <v>91.8</v>
      </c>
      <c r="H500" s="35">
        <v>9.0866666666666678</v>
      </c>
      <c r="I500" s="35">
        <v>8.0766666666666662</v>
      </c>
      <c r="J500" s="35">
        <v>6.4333333333333336</v>
      </c>
      <c r="K500" s="36">
        <v>1150.3333333333333</v>
      </c>
      <c r="L500" s="37">
        <v>2.6066666666666669</v>
      </c>
      <c r="M500" s="37">
        <v>0.18000000000000002</v>
      </c>
      <c r="N500" s="37">
        <v>6.3709452396748148E-2</v>
      </c>
    </row>
    <row r="501" spans="1:14" x14ac:dyDescent="0.3">
      <c r="B501" s="30"/>
      <c r="C501" s="30">
        <v>42635</v>
      </c>
      <c r="D501">
        <v>265</v>
      </c>
      <c r="E501" s="11" t="s">
        <v>25</v>
      </c>
      <c r="F501" s="34">
        <v>16.763333333333335</v>
      </c>
      <c r="G501" s="35">
        <v>98</v>
      </c>
      <c r="H501" s="35">
        <v>9.51</v>
      </c>
      <c r="I501" s="35">
        <v>8.0500000000000007</v>
      </c>
      <c r="J501" s="35">
        <v>1.7333333333333334</v>
      </c>
      <c r="K501" s="36">
        <v>3375</v>
      </c>
      <c r="L501" s="37">
        <v>2.5733333333333333</v>
      </c>
      <c r="M501" s="37">
        <v>0.18666666666666668</v>
      </c>
      <c r="N501" s="37">
        <v>8.9142326210142217E-2</v>
      </c>
    </row>
    <row r="502" spans="1:14" x14ac:dyDescent="0.3">
      <c r="B502" s="30">
        <v>42648</v>
      </c>
      <c r="C502" s="30">
        <v>42648</v>
      </c>
      <c r="D502">
        <v>278</v>
      </c>
      <c r="E502" s="11" t="s">
        <v>23</v>
      </c>
      <c r="F502" s="34">
        <v>11.333333333333334</v>
      </c>
      <c r="G502" s="35">
        <v>77.100000000000009</v>
      </c>
      <c r="H502" s="35">
        <v>8.43</v>
      </c>
      <c r="I502" s="35">
        <v>8.9700000000000006</v>
      </c>
      <c r="J502" s="35">
        <v>2.0333333333333332</v>
      </c>
      <c r="K502" s="36">
        <v>75.333333333333329</v>
      </c>
      <c r="L502" s="37">
        <v>3.4760000000000004</v>
      </c>
      <c r="M502" s="37">
        <v>7.3333333333333375E-2</v>
      </c>
      <c r="N502" s="37">
        <v>0.10874442607495061</v>
      </c>
    </row>
    <row r="503" spans="1:14" x14ac:dyDescent="0.3">
      <c r="B503" s="30"/>
      <c r="C503" s="30">
        <v>42648</v>
      </c>
      <c r="D503">
        <v>278</v>
      </c>
      <c r="E503" s="11" t="s">
        <v>24</v>
      </c>
      <c r="F503" s="34">
        <v>11.083333333333334</v>
      </c>
      <c r="G503" s="35">
        <v>72.033333333333331</v>
      </c>
      <c r="H503" s="35">
        <v>7.916666666666667</v>
      </c>
      <c r="I503" s="35">
        <v>8.19</v>
      </c>
      <c r="J503" s="35">
        <v>15.833333333333334</v>
      </c>
      <c r="K503" s="36">
        <v>2473.3333333333335</v>
      </c>
      <c r="L503" s="37">
        <v>3.3233333333333337</v>
      </c>
      <c r="M503" s="37">
        <v>7.6666666666666675E-2</v>
      </c>
      <c r="N503" s="37">
        <v>0.10034529256874565</v>
      </c>
    </row>
    <row r="504" spans="1:14" x14ac:dyDescent="0.3">
      <c r="B504" s="30"/>
      <c r="C504" s="30">
        <v>42648</v>
      </c>
      <c r="D504">
        <v>278</v>
      </c>
      <c r="E504" s="11" t="s">
        <v>22</v>
      </c>
      <c r="F504" s="34">
        <v>11.646666666666667</v>
      </c>
      <c r="G504" s="35">
        <v>89</v>
      </c>
      <c r="H504" s="35">
        <v>9.6566666666666663</v>
      </c>
      <c r="I504" s="35">
        <v>8.4</v>
      </c>
      <c r="J504" s="35">
        <v>9.6333333333333329</v>
      </c>
      <c r="K504" s="36">
        <v>1467</v>
      </c>
      <c r="L504" s="37">
        <v>3.65</v>
      </c>
      <c r="M504" s="37">
        <v>7.0000000000000007E-2</v>
      </c>
      <c r="N504" s="37">
        <v>0.11484099397235388</v>
      </c>
    </row>
    <row r="505" spans="1:14" x14ac:dyDescent="0.3">
      <c r="B505" s="30"/>
      <c r="C505" s="30">
        <v>42648</v>
      </c>
      <c r="D505">
        <v>278</v>
      </c>
      <c r="E505" s="11" t="s">
        <v>21</v>
      </c>
      <c r="F505" s="34">
        <v>11.1</v>
      </c>
      <c r="G505" s="35">
        <v>95.266666666666666</v>
      </c>
      <c r="H505" s="35">
        <v>10.466666666666667</v>
      </c>
      <c r="I505" s="35">
        <v>8.1133333333333315</v>
      </c>
      <c r="J505" s="35">
        <v>8</v>
      </c>
      <c r="K505" s="36">
        <v>1494.3333333333333</v>
      </c>
      <c r="L505" s="37">
        <v>3.5466666666666669</v>
      </c>
      <c r="M505" s="37">
        <v>7.0000000000000007E-2</v>
      </c>
      <c r="N505" s="37">
        <v>7.967938942729047E-2</v>
      </c>
    </row>
    <row r="506" spans="1:14" x14ac:dyDescent="0.3">
      <c r="B506" s="30"/>
      <c r="C506" s="30">
        <v>42648</v>
      </c>
      <c r="D506">
        <v>278</v>
      </c>
      <c r="E506" s="11" t="s">
        <v>25</v>
      </c>
      <c r="F506" s="34">
        <v>12.196666666666665</v>
      </c>
      <c r="G506" s="35">
        <v>100.90000000000002</v>
      </c>
      <c r="H506" s="35">
        <v>10.813333333333333</v>
      </c>
      <c r="I506" s="35">
        <v>8.1300000000000008</v>
      </c>
      <c r="J506" s="35">
        <v>4.8</v>
      </c>
      <c r="K506" s="36">
        <v>988.66666666666663</v>
      </c>
      <c r="L506" s="37">
        <v>3.4433333333333334</v>
      </c>
      <c r="M506" s="37">
        <v>7.0000000000000007E-2</v>
      </c>
      <c r="N506" s="37">
        <v>0.10295212403149938</v>
      </c>
    </row>
    <row r="507" spans="1:14" x14ac:dyDescent="0.3">
      <c r="B507" s="30">
        <v>42690</v>
      </c>
      <c r="C507" s="30">
        <v>42690</v>
      </c>
      <c r="D507">
        <v>320</v>
      </c>
      <c r="E507" s="11" t="s">
        <v>23</v>
      </c>
      <c r="F507" s="34">
        <v>8.5166666666666657</v>
      </c>
      <c r="G507" s="35">
        <v>70</v>
      </c>
      <c r="H507" s="35">
        <v>8.17</v>
      </c>
      <c r="I507" s="35">
        <v>9.61</v>
      </c>
      <c r="J507" s="35">
        <v>4.8</v>
      </c>
      <c r="K507" s="36">
        <v>623.33333333333337</v>
      </c>
      <c r="L507" s="37">
        <v>2.5526666666666666</v>
      </c>
      <c r="M507" s="37">
        <v>9.0000000000000011E-2</v>
      </c>
      <c r="N507" s="37">
        <v>8.1763758752794846E-2</v>
      </c>
    </row>
    <row r="508" spans="1:14" x14ac:dyDescent="0.3">
      <c r="B508" s="30"/>
      <c r="C508" s="30">
        <v>42690</v>
      </c>
      <c r="D508">
        <v>320</v>
      </c>
      <c r="E508" s="11" t="s">
        <v>24</v>
      </c>
      <c r="F508" s="34">
        <v>7.8499999999999988</v>
      </c>
      <c r="G508" s="35">
        <v>72.933333333333337</v>
      </c>
      <c r="H508" s="35">
        <v>8.6599999999999984</v>
      </c>
      <c r="I508" s="35">
        <v>9.1233333333333331</v>
      </c>
      <c r="J508" s="35">
        <v>8.3666666666666671</v>
      </c>
      <c r="K508" s="36">
        <v>1102.6666666666667</v>
      </c>
      <c r="L508" s="37">
        <v>2.4933333333333336</v>
      </c>
      <c r="M508" s="37">
        <v>9.0000000000000011E-2</v>
      </c>
      <c r="N508" s="37">
        <v>7.1426787480934006E-2</v>
      </c>
    </row>
    <row r="509" spans="1:14" x14ac:dyDescent="0.3">
      <c r="B509" s="30"/>
      <c r="C509" s="30">
        <v>42690</v>
      </c>
      <c r="D509">
        <v>320</v>
      </c>
      <c r="E509" s="11" t="s">
        <v>22</v>
      </c>
      <c r="F509" s="34">
        <v>7.95</v>
      </c>
      <c r="G509" s="35">
        <v>71.533333333333331</v>
      </c>
      <c r="H509" s="35">
        <v>8.4700000000000006</v>
      </c>
      <c r="I509" s="35">
        <v>9.043333333333333</v>
      </c>
      <c r="J509" s="35">
        <v>6.5666666666666673</v>
      </c>
      <c r="K509" s="36">
        <v>1397.3333333333333</v>
      </c>
      <c r="L509" s="37">
        <v>2.6233333333333335</v>
      </c>
      <c r="M509" s="37">
        <v>9.0000000000000011E-2</v>
      </c>
      <c r="N509" s="37">
        <v>7.3593960932041888E-2</v>
      </c>
    </row>
    <row r="510" spans="1:14" x14ac:dyDescent="0.3">
      <c r="B510" s="30"/>
      <c r="C510" s="30">
        <v>42690</v>
      </c>
      <c r="D510">
        <v>320</v>
      </c>
      <c r="E510" s="11" t="s">
        <v>21</v>
      </c>
      <c r="F510" s="34">
        <v>8.5233333333333317</v>
      </c>
      <c r="G510" s="35">
        <v>81.433333333333337</v>
      </c>
      <c r="H510" s="35">
        <v>9.5166666666666675</v>
      </c>
      <c r="I510" s="35">
        <v>8.6</v>
      </c>
      <c r="J510" s="35">
        <v>7</v>
      </c>
      <c r="K510" s="36">
        <v>1750.3333333333333</v>
      </c>
      <c r="L510" s="37">
        <v>2.6133333333333333</v>
      </c>
      <c r="M510" s="37">
        <v>9.0000000000000011E-2</v>
      </c>
      <c r="N510" s="37">
        <v>4.805201094339203E-2</v>
      </c>
    </row>
    <row r="511" spans="1:14" x14ac:dyDescent="0.3">
      <c r="B511" s="30"/>
      <c r="C511" s="30">
        <v>42690</v>
      </c>
      <c r="D511">
        <v>320</v>
      </c>
      <c r="E511" s="11" t="s">
        <v>25</v>
      </c>
      <c r="F511" s="34">
        <v>8.6533333333333342</v>
      </c>
      <c r="G511" s="35">
        <v>83.9</v>
      </c>
      <c r="H511" s="35">
        <v>9.77</v>
      </c>
      <c r="I511" s="35">
        <v>8.4</v>
      </c>
      <c r="J511" s="35">
        <v>6.4333333333333336</v>
      </c>
      <c r="K511" s="36">
        <v>1790</v>
      </c>
      <c r="L511" s="37">
        <v>2.6033333333333335</v>
      </c>
      <c r="M511" s="37">
        <v>9.0000000000000011E-2</v>
      </c>
      <c r="N511" s="37">
        <v>6.5667132154525909E-2</v>
      </c>
    </row>
    <row r="512" spans="1:14" s="3" customFormat="1" x14ac:dyDescent="0.3">
      <c r="A512" s="3">
        <v>2017</v>
      </c>
      <c r="B512" s="2">
        <v>42838</v>
      </c>
      <c r="C512" s="2">
        <v>42838</v>
      </c>
      <c r="D512" s="3">
        <v>103</v>
      </c>
      <c r="E512" s="4" t="s">
        <v>23</v>
      </c>
      <c r="F512" s="5">
        <v>9.0933333333333337</v>
      </c>
      <c r="G512" s="6">
        <v>92.8</v>
      </c>
      <c r="H512" s="6">
        <v>10.693333333333333</v>
      </c>
      <c r="I512" s="6">
        <v>10.133333333333335</v>
      </c>
      <c r="J512" s="6">
        <v>2.7000000000000006</v>
      </c>
      <c r="K512" s="7">
        <v>628.66666666666663</v>
      </c>
      <c r="L512" s="8">
        <v>4.5146666666666668</v>
      </c>
      <c r="M512" s="8">
        <v>0.29866666666666669</v>
      </c>
      <c r="N512" s="8">
        <v>2.8038353483730738E-2</v>
      </c>
    </row>
    <row r="513" spans="2:15" x14ac:dyDescent="0.3">
      <c r="B513" s="30"/>
      <c r="C513" s="30">
        <v>42838</v>
      </c>
      <c r="D513">
        <v>103</v>
      </c>
      <c r="E513" s="11" t="s">
        <v>24</v>
      </c>
      <c r="F513" s="34">
        <v>8.8733333333333331</v>
      </c>
      <c r="G513" s="35">
        <v>102.23333333333335</v>
      </c>
      <c r="H513" s="35">
        <v>11.843333333333334</v>
      </c>
      <c r="I513" s="35">
        <v>9.3733333333333331</v>
      </c>
      <c r="J513" s="35">
        <v>3.3666666666666667</v>
      </c>
      <c r="K513" s="36">
        <v>482.66666666666669</v>
      </c>
      <c r="L513" s="37">
        <v>4.5466666666666669</v>
      </c>
      <c r="M513" s="37">
        <v>0.34333333333333332</v>
      </c>
      <c r="N513" s="37">
        <v>1.6747666895432278E-2</v>
      </c>
    </row>
    <row r="514" spans="2:15" x14ac:dyDescent="0.3">
      <c r="B514" s="30"/>
      <c r="C514" s="30">
        <v>42838</v>
      </c>
      <c r="D514">
        <v>103</v>
      </c>
      <c r="E514" s="11" t="s">
        <v>22</v>
      </c>
      <c r="F514" s="34">
        <v>9.0566666666666666</v>
      </c>
      <c r="G514" s="35">
        <v>104.63333333333333</v>
      </c>
      <c r="H514" s="35">
        <v>12.063333333333333</v>
      </c>
      <c r="I514" s="35">
        <v>9.043333333333333</v>
      </c>
      <c r="J514" s="35">
        <v>2.6333333333333333</v>
      </c>
      <c r="K514" s="36">
        <v>912.66666666666663</v>
      </c>
      <c r="L514" s="37">
        <v>4.503333333333333</v>
      </c>
      <c r="M514" s="37">
        <v>0.27</v>
      </c>
      <c r="N514" s="37">
        <v>2.0042410894227352E-2</v>
      </c>
    </row>
    <row r="515" spans="2:15" x14ac:dyDescent="0.3">
      <c r="B515" s="30"/>
      <c r="C515" s="30">
        <v>42838</v>
      </c>
      <c r="D515">
        <v>103</v>
      </c>
      <c r="E515" s="11" t="s">
        <v>21</v>
      </c>
      <c r="F515" s="34">
        <v>9.4600000000000009</v>
      </c>
      <c r="G515" s="35">
        <v>104.33333333333333</v>
      </c>
      <c r="H515" s="35">
        <v>11.916666666666666</v>
      </c>
      <c r="I515" s="35">
        <v>8.7266666666666666</v>
      </c>
      <c r="J515" s="35">
        <v>1.0666666666666667</v>
      </c>
      <c r="K515" s="36">
        <v>1541.3333333333333</v>
      </c>
      <c r="L515" s="37">
        <v>4.4633333333333338</v>
      </c>
      <c r="M515" s="37">
        <v>0.26</v>
      </c>
      <c r="N515" s="37">
        <v>1.0557366227309295E-2</v>
      </c>
    </row>
    <row r="516" spans="2:15" x14ac:dyDescent="0.3">
      <c r="B516" s="30"/>
      <c r="C516" s="30">
        <v>42838</v>
      </c>
      <c r="D516">
        <v>103</v>
      </c>
      <c r="E516" s="11" t="s">
        <v>25</v>
      </c>
      <c r="F516" s="34">
        <v>9.89</v>
      </c>
      <c r="G516" s="35">
        <v>104.03333333333335</v>
      </c>
      <c r="H516" s="35">
        <v>11.763333333333334</v>
      </c>
      <c r="I516" s="35">
        <v>8.5766666666666662</v>
      </c>
      <c r="J516" s="35">
        <v>2.5999999999999996</v>
      </c>
      <c r="K516" s="36">
        <v>592.66666666666663</v>
      </c>
      <c r="L516" s="37">
        <v>4.9400000000000004</v>
      </c>
      <c r="M516" s="37">
        <v>0.24666666666666667</v>
      </c>
      <c r="N516" s="37">
        <v>8.0642879962729754E-3</v>
      </c>
    </row>
    <row r="517" spans="2:15" x14ac:dyDescent="0.3">
      <c r="B517" s="30">
        <v>42864</v>
      </c>
      <c r="C517" s="30">
        <v>42864</v>
      </c>
      <c r="D517">
        <v>129</v>
      </c>
      <c r="E517" s="11" t="s">
        <v>23</v>
      </c>
      <c r="F517" s="34">
        <v>8.82</v>
      </c>
      <c r="G517" s="35">
        <v>89.266666666666652</v>
      </c>
      <c r="H517" s="35">
        <v>10.35</v>
      </c>
      <c r="I517" s="35">
        <v>9.0566666666666666</v>
      </c>
      <c r="J517" s="35">
        <v>3.3333333333333335</v>
      </c>
      <c r="K517" s="36">
        <v>33</v>
      </c>
      <c r="L517" s="37">
        <v>2.8753333333333329</v>
      </c>
      <c r="M517" s="37">
        <v>0.3033333333333334</v>
      </c>
      <c r="N517" s="37">
        <v>7.7508405869008241E-3</v>
      </c>
    </row>
    <row r="518" spans="2:15" x14ac:dyDescent="0.3">
      <c r="B518" s="30"/>
      <c r="C518" s="30">
        <v>42864</v>
      </c>
      <c r="D518">
        <v>129</v>
      </c>
      <c r="E518" s="11" t="s">
        <v>24</v>
      </c>
      <c r="F518" s="34">
        <v>9.3666666666666654</v>
      </c>
      <c r="G518" s="35">
        <v>91.266666666666666</v>
      </c>
      <c r="H518" s="35">
        <v>10.446666666666667</v>
      </c>
      <c r="I518" s="35">
        <v>8.5733333333333324</v>
      </c>
      <c r="J518" s="35">
        <v>1.9333333333333333</v>
      </c>
      <c r="K518" s="36">
        <v>611</v>
      </c>
      <c r="L518" s="37">
        <v>2.5966666666666667</v>
      </c>
      <c r="M518" s="37">
        <v>0.36333333333333329</v>
      </c>
      <c r="N518" s="37">
        <v>3.8688755739168337E-3</v>
      </c>
    </row>
    <row r="519" spans="2:15" x14ac:dyDescent="0.3">
      <c r="B519" s="30"/>
      <c r="C519" s="30">
        <v>42864</v>
      </c>
      <c r="D519">
        <v>129</v>
      </c>
      <c r="E519" s="11" t="s">
        <v>22</v>
      </c>
      <c r="F519" s="34">
        <v>8.81</v>
      </c>
      <c r="G519" s="35">
        <v>92.166666666666671</v>
      </c>
      <c r="H519" s="35">
        <v>10.696666666666667</v>
      </c>
      <c r="I519" s="35">
        <v>8.4</v>
      </c>
      <c r="J519" s="35">
        <v>2.2999999999999998</v>
      </c>
      <c r="K519" s="36">
        <v>441</v>
      </c>
      <c r="L519" s="37">
        <v>2.9266666666666672</v>
      </c>
      <c r="M519" s="37">
        <v>0.27666666666666667</v>
      </c>
      <c r="N519" s="37">
        <v>1.7423041379286335E-2</v>
      </c>
    </row>
    <row r="520" spans="2:15" x14ac:dyDescent="0.3">
      <c r="B520" s="30"/>
      <c r="C520" s="30">
        <v>42864</v>
      </c>
      <c r="D520">
        <v>129</v>
      </c>
      <c r="E520" s="11" t="s">
        <v>21</v>
      </c>
      <c r="F520" s="34">
        <v>9.17</v>
      </c>
      <c r="G520" s="35">
        <v>96.233333333333334</v>
      </c>
      <c r="H520" s="35">
        <v>11.07</v>
      </c>
      <c r="I520" s="35">
        <v>8.3566666666666674</v>
      </c>
      <c r="J520" s="35">
        <v>2.1666666666666665</v>
      </c>
      <c r="K520" s="36">
        <v>743.33333333333337</v>
      </c>
      <c r="L520" s="37">
        <v>2.9599999999999995</v>
      </c>
      <c r="M520" s="37">
        <v>0.21333333333333335</v>
      </c>
      <c r="N520" s="37">
        <v>4.2260117346460584E-3</v>
      </c>
    </row>
    <row r="521" spans="2:15" x14ac:dyDescent="0.3">
      <c r="B521" s="30"/>
      <c r="C521" s="30">
        <v>42864</v>
      </c>
      <c r="D521">
        <v>129</v>
      </c>
      <c r="E521" s="11" t="s">
        <v>25</v>
      </c>
      <c r="F521" s="34">
        <v>9.6166666666666654</v>
      </c>
      <c r="G521" s="35">
        <v>100.7</v>
      </c>
      <c r="H521" s="35">
        <v>11.46</v>
      </c>
      <c r="I521" s="35">
        <v>8.16</v>
      </c>
      <c r="J521" s="35">
        <v>3.1666666666666665</v>
      </c>
      <c r="K521" s="36">
        <v>1081.3333333333333</v>
      </c>
      <c r="L521" s="37">
        <v>2.5499999999999998</v>
      </c>
      <c r="M521" s="37">
        <v>0.21</v>
      </c>
      <c r="N521" s="37">
        <v>1.7070351661286971E-2</v>
      </c>
    </row>
    <row r="522" spans="2:15" x14ac:dyDescent="0.3">
      <c r="B522" s="30">
        <v>42878</v>
      </c>
      <c r="C522" s="30">
        <v>42878</v>
      </c>
      <c r="D522">
        <v>143</v>
      </c>
      <c r="E522" s="11" t="s">
        <v>23</v>
      </c>
      <c r="F522" s="34">
        <v>12.229999999999999</v>
      </c>
      <c r="G522" s="35">
        <v>89.933333333333337</v>
      </c>
      <c r="H522" s="35">
        <v>9.6266666666666669</v>
      </c>
      <c r="I522" s="35">
        <v>9.4533333333333331</v>
      </c>
      <c r="J522" s="35">
        <v>2.8000000000000003</v>
      </c>
      <c r="K522" s="36">
        <v>635.33333333333337</v>
      </c>
      <c r="L522" s="37">
        <v>3.3093333333333339</v>
      </c>
      <c r="M522" s="37">
        <v>0.17866666666666672</v>
      </c>
      <c r="N522" s="37">
        <v>4.4118843423765298E-2</v>
      </c>
    </row>
    <row r="523" spans="2:15" x14ac:dyDescent="0.3">
      <c r="B523" s="30"/>
      <c r="C523" s="30">
        <v>42878</v>
      </c>
      <c r="D523">
        <v>143</v>
      </c>
      <c r="E523" s="11" t="s">
        <v>24</v>
      </c>
      <c r="F523" s="34">
        <v>14.06</v>
      </c>
      <c r="G523" s="35">
        <v>111.3</v>
      </c>
      <c r="H523" s="35">
        <v>11.443333333333333</v>
      </c>
      <c r="I523" s="35">
        <v>8.8666666666666654</v>
      </c>
      <c r="J523" s="35">
        <v>4.333333333333333</v>
      </c>
      <c r="K523" s="36">
        <v>707.66666666666663</v>
      </c>
      <c r="L523" s="37">
        <v>2.56</v>
      </c>
      <c r="M523" s="37">
        <v>0.15666666666666665</v>
      </c>
      <c r="N523" s="37">
        <v>5.2509330951417223E-2</v>
      </c>
    </row>
    <row r="524" spans="2:15" x14ac:dyDescent="0.3">
      <c r="B524" s="30"/>
      <c r="C524" s="30">
        <v>42878</v>
      </c>
      <c r="D524">
        <v>143</v>
      </c>
      <c r="E524" s="11" t="s">
        <v>22</v>
      </c>
      <c r="F524" s="34">
        <v>12.83</v>
      </c>
      <c r="G524" s="35">
        <v>98.266666666666666</v>
      </c>
      <c r="H524" s="35">
        <v>10.383333333333335</v>
      </c>
      <c r="I524" s="35">
        <v>8.7533333333333321</v>
      </c>
      <c r="J524" s="35">
        <v>4.5999999999999996</v>
      </c>
      <c r="K524" s="36">
        <v>603.33333333333337</v>
      </c>
      <c r="L524" s="37">
        <v>3.34</v>
      </c>
      <c r="M524" s="37">
        <v>0.14000000000000001</v>
      </c>
      <c r="N524" s="37">
        <v>5.68837857251423E-2</v>
      </c>
    </row>
    <row r="525" spans="2:15" x14ac:dyDescent="0.3">
      <c r="B525" s="30"/>
      <c r="C525" s="30">
        <v>42878</v>
      </c>
      <c r="D525">
        <v>143</v>
      </c>
      <c r="E525" s="11" t="s">
        <v>21</v>
      </c>
      <c r="F525" s="34">
        <v>12.72</v>
      </c>
      <c r="G525" s="35">
        <v>98.333333333333329</v>
      </c>
      <c r="H525" s="35">
        <v>10.413333333333334</v>
      </c>
      <c r="I525" s="35">
        <v>8.4933333333333341</v>
      </c>
      <c r="J525" s="35">
        <v>3.7666666666666671</v>
      </c>
      <c r="K525" s="36">
        <v>1825.6666666666667</v>
      </c>
      <c r="L525" s="37">
        <v>3.6033333333333335</v>
      </c>
      <c r="M525" s="37">
        <v>0.14000000000000001</v>
      </c>
      <c r="N525" s="37">
        <v>5.1624561782084154E-2</v>
      </c>
    </row>
    <row r="526" spans="2:15" x14ac:dyDescent="0.3">
      <c r="B526" s="30"/>
      <c r="C526" s="30">
        <v>42878</v>
      </c>
      <c r="D526">
        <v>143</v>
      </c>
      <c r="E526" s="11" t="s">
        <v>25</v>
      </c>
      <c r="F526" s="34">
        <v>13.04</v>
      </c>
      <c r="G526" s="35">
        <v>101.59999999999998</v>
      </c>
      <c r="H526" s="35">
        <v>10.686666666666666</v>
      </c>
      <c r="I526" s="35">
        <v>8.4</v>
      </c>
      <c r="J526" s="35">
        <v>3.7666666666666671</v>
      </c>
      <c r="K526" s="36">
        <v>1173.3333333333333</v>
      </c>
      <c r="L526" s="37">
        <v>3.7833333333333332</v>
      </c>
      <c r="M526" s="37">
        <v>0.14000000000000001</v>
      </c>
      <c r="N526" s="37">
        <v>3.7941737576493363E-2</v>
      </c>
    </row>
    <row r="527" spans="2:15" x14ac:dyDescent="0.3">
      <c r="B527" s="30">
        <v>42887</v>
      </c>
      <c r="C527" s="30">
        <v>42887</v>
      </c>
      <c r="D527">
        <v>152</v>
      </c>
      <c r="E527" s="11" t="s">
        <v>23</v>
      </c>
      <c r="F527" s="34">
        <v>12.47</v>
      </c>
      <c r="G527" s="35">
        <v>87.5</v>
      </c>
      <c r="H527" s="35">
        <v>9.32</v>
      </c>
      <c r="I527" s="35">
        <v>9.163333333333334</v>
      </c>
      <c r="J527" s="35">
        <v>2.7999999999999994</v>
      </c>
      <c r="K527" s="36">
        <v>1041.6666666666667</v>
      </c>
      <c r="L527" s="37">
        <v>3.2499999999999996</v>
      </c>
      <c r="M527" s="37">
        <v>0.1466666666666667</v>
      </c>
      <c r="N527" s="37">
        <v>4.7150422676469329E-2</v>
      </c>
      <c r="O527" t="s">
        <v>27</v>
      </c>
    </row>
    <row r="528" spans="2:15" x14ac:dyDescent="0.3">
      <c r="B528" s="30"/>
      <c r="C528" s="30">
        <v>42887</v>
      </c>
      <c r="D528">
        <v>152</v>
      </c>
      <c r="E528" s="11" t="s">
        <v>24</v>
      </c>
      <c r="F528" s="34">
        <v>13.99</v>
      </c>
      <c r="G528" s="35">
        <v>83.7</v>
      </c>
      <c r="H528" s="35">
        <v>8.6233333333333331</v>
      </c>
      <c r="I528" s="35">
        <v>8.67</v>
      </c>
      <c r="J528" s="35">
        <v>6.1333333333333329</v>
      </c>
      <c r="K528" s="36">
        <v>1356.6666666666667</v>
      </c>
      <c r="L528" s="37">
        <v>2.74</v>
      </c>
      <c r="M528" s="37">
        <v>0.14000000000000001</v>
      </c>
      <c r="N528" s="37">
        <v>5.3972943100682347E-2</v>
      </c>
    </row>
    <row r="529" spans="2:14" x14ac:dyDescent="0.3">
      <c r="B529" s="30"/>
      <c r="C529" s="30">
        <v>42887</v>
      </c>
      <c r="D529">
        <v>152</v>
      </c>
      <c r="E529" s="11" t="s">
        <v>22</v>
      </c>
      <c r="F529" s="34">
        <v>13.18</v>
      </c>
      <c r="G529" s="35">
        <v>87.5</v>
      </c>
      <c r="H529" s="35">
        <v>9.18</v>
      </c>
      <c r="I529" s="35">
        <v>8.543333333333333</v>
      </c>
      <c r="J529" s="35">
        <v>6.0333333333333341</v>
      </c>
      <c r="K529" s="36">
        <v>1221.6666666666667</v>
      </c>
      <c r="L529" s="37">
        <v>3.2566666666666664</v>
      </c>
      <c r="M529" s="37">
        <v>0.14000000000000001</v>
      </c>
      <c r="N529" s="37">
        <v>5.8610824663723804E-2</v>
      </c>
    </row>
    <row r="530" spans="2:14" x14ac:dyDescent="0.3">
      <c r="B530" s="30"/>
      <c r="C530" s="30">
        <v>42887</v>
      </c>
      <c r="D530">
        <v>152</v>
      </c>
      <c r="E530" s="11" t="s">
        <v>21</v>
      </c>
      <c r="F530" s="34">
        <v>13.24</v>
      </c>
      <c r="G530" s="35">
        <v>92.59999999999998</v>
      </c>
      <c r="H530" s="35">
        <v>9.6999999999999993</v>
      </c>
      <c r="I530" s="35">
        <v>8.3233333333333324</v>
      </c>
      <c r="J530" s="35">
        <v>6.3000000000000007</v>
      </c>
      <c r="K530" s="36">
        <v>1388.6666666666667</v>
      </c>
      <c r="L530" s="37">
        <v>3.66</v>
      </c>
      <c r="M530" s="37">
        <v>0.14000000000000001</v>
      </c>
      <c r="N530" s="37">
        <v>4.4730225196880635E-2</v>
      </c>
    </row>
    <row r="531" spans="2:14" x14ac:dyDescent="0.3">
      <c r="B531" s="30"/>
      <c r="C531" s="30">
        <v>42887</v>
      </c>
      <c r="D531">
        <v>152</v>
      </c>
      <c r="E531" s="11" t="s">
        <v>25</v>
      </c>
      <c r="F531" s="34">
        <v>13.626666666666667</v>
      </c>
      <c r="G531" s="35">
        <v>94.466666666666654</v>
      </c>
      <c r="H531" s="35">
        <v>9.8066666666666666</v>
      </c>
      <c r="I531" s="35">
        <v>8.2566666666666659</v>
      </c>
      <c r="J531" s="35">
        <v>5.833333333333333</v>
      </c>
      <c r="K531" s="36">
        <v>1657.3333333333333</v>
      </c>
      <c r="L531" s="37">
        <v>3.0133333333333332</v>
      </c>
      <c r="M531" s="37">
        <v>0.13666666666666669</v>
      </c>
      <c r="N531" s="37">
        <v>4.1668645333617249E-2</v>
      </c>
    </row>
    <row r="532" spans="2:14" x14ac:dyDescent="0.3">
      <c r="B532" s="30">
        <v>42901</v>
      </c>
      <c r="C532" s="30">
        <v>42901</v>
      </c>
      <c r="D532">
        <v>166</v>
      </c>
      <c r="E532" s="11" t="s">
        <v>23</v>
      </c>
      <c r="F532" s="34">
        <v>13.46</v>
      </c>
      <c r="G532" s="35">
        <v>88.933333333333337</v>
      </c>
      <c r="H532" s="35">
        <v>9.27</v>
      </c>
      <c r="I532" s="35">
        <v>9.51</v>
      </c>
      <c r="J532" s="35">
        <v>3.6666666666666665</v>
      </c>
      <c r="K532" s="36">
        <v>815.66666666666663</v>
      </c>
      <c r="L532" s="37">
        <v>2.2959999999999998</v>
      </c>
      <c r="M532" s="37">
        <v>0.04</v>
      </c>
      <c r="N532" s="37">
        <v>6.0608132854333086E-2</v>
      </c>
    </row>
    <row r="533" spans="2:14" x14ac:dyDescent="0.3">
      <c r="B533" s="30"/>
      <c r="C533" s="30">
        <v>42901</v>
      </c>
      <c r="D533">
        <v>166</v>
      </c>
      <c r="E533" s="11" t="s">
        <v>24</v>
      </c>
      <c r="F533" s="34">
        <v>15.42</v>
      </c>
      <c r="G533" s="35">
        <v>73.133333333333326</v>
      </c>
      <c r="H533" s="35">
        <v>7.3033333333333337</v>
      </c>
      <c r="I533" s="35">
        <v>8.9</v>
      </c>
      <c r="J533" s="35">
        <v>3.0333333333333337</v>
      </c>
      <c r="K533" s="36">
        <v>553.66666666666663</v>
      </c>
      <c r="L533" s="37">
        <v>1.3266666666666669</v>
      </c>
      <c r="M533" s="37">
        <v>0.04</v>
      </c>
      <c r="N533" s="37">
        <v>6.953046286801727E-2</v>
      </c>
    </row>
    <row r="534" spans="2:14" x14ac:dyDescent="0.3">
      <c r="B534" s="30"/>
      <c r="C534" s="30">
        <v>42901</v>
      </c>
      <c r="D534">
        <v>166</v>
      </c>
      <c r="E534" s="11" t="s">
        <v>22</v>
      </c>
      <c r="F534" s="34">
        <v>14.430000000000001</v>
      </c>
      <c r="G534" s="35">
        <v>89.566666666666663</v>
      </c>
      <c r="H534" s="35">
        <v>9.14</v>
      </c>
      <c r="I534" s="35">
        <v>8.61</v>
      </c>
      <c r="J534" s="35">
        <v>4.4333333333333336</v>
      </c>
      <c r="K534" s="36">
        <v>1054.6666666666667</v>
      </c>
      <c r="L534" s="37">
        <v>2.17</v>
      </c>
      <c r="M534" s="37">
        <v>0.04</v>
      </c>
      <c r="N534" s="37">
        <v>5.2804252185263856E-2</v>
      </c>
    </row>
    <row r="535" spans="2:14" x14ac:dyDescent="0.3">
      <c r="B535" s="30"/>
      <c r="C535" s="30">
        <v>42901</v>
      </c>
      <c r="D535">
        <v>166</v>
      </c>
      <c r="E535" s="11" t="s">
        <v>21</v>
      </c>
      <c r="F535" s="34">
        <v>14.409999999999998</v>
      </c>
      <c r="G535" s="35">
        <v>93.90000000000002</v>
      </c>
      <c r="H535" s="35">
        <v>9.58</v>
      </c>
      <c r="I535" s="35">
        <v>8.4633333333333329</v>
      </c>
      <c r="J535" s="35">
        <v>4.5666666666666664</v>
      </c>
      <c r="K535" s="36">
        <v>773</v>
      </c>
      <c r="L535" s="37">
        <v>2.6466666666666665</v>
      </c>
      <c r="M535" s="37">
        <v>0.04</v>
      </c>
      <c r="N535" s="37">
        <v>5.3098068549319422E-2</v>
      </c>
    </row>
    <row r="536" spans="2:14" x14ac:dyDescent="0.3">
      <c r="B536" s="30"/>
      <c r="C536" s="30">
        <v>42901</v>
      </c>
      <c r="D536">
        <v>166</v>
      </c>
      <c r="E536" s="11" t="s">
        <v>25</v>
      </c>
      <c r="F536" s="34">
        <v>15.163333333333334</v>
      </c>
      <c r="G536" s="35">
        <v>95.533333333333346</v>
      </c>
      <c r="H536" s="35">
        <v>9.59</v>
      </c>
      <c r="I536" s="35">
        <v>8.32</v>
      </c>
      <c r="J536" s="35">
        <v>5.0666666666666664</v>
      </c>
      <c r="K536" s="36">
        <v>953.66666666666663</v>
      </c>
      <c r="L536" s="37">
        <v>2.6633333333333336</v>
      </c>
      <c r="M536" s="37">
        <v>0.04</v>
      </c>
      <c r="N536" s="37">
        <v>6.3996655945441613E-2</v>
      </c>
    </row>
    <row r="537" spans="2:14" x14ac:dyDescent="0.3">
      <c r="B537" s="30">
        <v>42922</v>
      </c>
      <c r="C537" s="30">
        <v>42922</v>
      </c>
      <c r="D537">
        <v>187</v>
      </c>
      <c r="E537" s="11" t="s">
        <v>23</v>
      </c>
      <c r="F537" s="34">
        <v>15.073333333333332</v>
      </c>
      <c r="G537" s="35">
        <v>86.233333333333334</v>
      </c>
      <c r="H537" s="35">
        <v>8.67</v>
      </c>
      <c r="I537" s="35">
        <v>9.4666666666666668</v>
      </c>
      <c r="J537" s="35">
        <v>2.1333333333333333</v>
      </c>
      <c r="K537" s="36">
        <v>373</v>
      </c>
      <c r="L537" s="37">
        <v>4.0039999999999996</v>
      </c>
      <c r="M537" s="37">
        <v>4.2000000000000003E-2</v>
      </c>
      <c r="N537" s="37">
        <v>5.68837857251423E-2</v>
      </c>
    </row>
    <row r="538" spans="2:14" x14ac:dyDescent="0.3">
      <c r="B538" s="30"/>
      <c r="C538" s="30">
        <v>42922</v>
      </c>
      <c r="D538">
        <v>187</v>
      </c>
      <c r="E538" s="11" t="s">
        <v>24</v>
      </c>
      <c r="F538" s="34">
        <v>17.893333333333334</v>
      </c>
      <c r="G538" s="35">
        <v>50.633333333333333</v>
      </c>
      <c r="H538" s="35">
        <v>4.8</v>
      </c>
      <c r="I538" s="35">
        <v>8.8133333333333344</v>
      </c>
      <c r="J538" s="35">
        <v>3.2666666666666671</v>
      </c>
      <c r="K538" s="36">
        <v>1412.6666666666667</v>
      </c>
      <c r="L538" s="37">
        <v>3.4066666666666667</v>
      </c>
      <c r="M538" s="37">
        <v>0.04</v>
      </c>
      <c r="N538" s="37">
        <v>6.399562215697345E-2</v>
      </c>
    </row>
    <row r="539" spans="2:14" x14ac:dyDescent="0.3">
      <c r="B539" s="30"/>
      <c r="C539" s="30">
        <v>42922</v>
      </c>
      <c r="D539">
        <v>187</v>
      </c>
      <c r="E539" s="11" t="s">
        <v>22</v>
      </c>
      <c r="F539" s="34">
        <v>17.100000000000001</v>
      </c>
      <c r="G539" s="35">
        <v>87.90000000000002</v>
      </c>
      <c r="H539" s="35">
        <v>8.4700000000000006</v>
      </c>
      <c r="I539" s="35">
        <v>8.7566666666666659</v>
      </c>
      <c r="J539" s="35">
        <v>2.2999999999999998</v>
      </c>
      <c r="K539" s="36">
        <v>900.66666666666663</v>
      </c>
      <c r="L539" s="37">
        <v>3.7966666666666669</v>
      </c>
      <c r="M539" s="37">
        <v>0.04</v>
      </c>
      <c r="N539" s="37">
        <v>6.8978749906794132E-2</v>
      </c>
    </row>
    <row r="540" spans="2:14" x14ac:dyDescent="0.3">
      <c r="B540" s="30"/>
      <c r="C540" s="30">
        <v>42922</v>
      </c>
      <c r="D540">
        <v>187</v>
      </c>
      <c r="E540" s="11" t="s">
        <v>21</v>
      </c>
      <c r="F540" s="34">
        <v>17.11</v>
      </c>
      <c r="G540" s="35">
        <v>94.433333333333337</v>
      </c>
      <c r="H540" s="35">
        <v>9.0933333333333319</v>
      </c>
      <c r="I540" s="35">
        <v>8.4500000000000011</v>
      </c>
      <c r="J540" s="35">
        <v>3.1666666666666665</v>
      </c>
      <c r="K540" s="36">
        <v>699.33333333333337</v>
      </c>
      <c r="L540" s="37">
        <v>4.126666666666666</v>
      </c>
      <c r="M540" s="37">
        <v>0.04</v>
      </c>
      <c r="N540" s="37">
        <v>7.1703560192443103E-2</v>
      </c>
    </row>
    <row r="541" spans="2:14" x14ac:dyDescent="0.3">
      <c r="B541" s="30"/>
      <c r="C541" s="30">
        <v>42922</v>
      </c>
      <c r="D541">
        <v>187</v>
      </c>
      <c r="E541" s="11" t="s">
        <v>25</v>
      </c>
      <c r="F541" s="34">
        <v>17.746666666666666</v>
      </c>
      <c r="G541" s="35">
        <v>82.9</v>
      </c>
      <c r="H541" s="35">
        <v>7.88</v>
      </c>
      <c r="I541" s="35">
        <v>8.36</v>
      </c>
      <c r="J541" s="35">
        <v>2.7666666666666671</v>
      </c>
      <c r="K541" s="36">
        <v>122</v>
      </c>
      <c r="L541" s="37">
        <v>3.2533333333333334</v>
      </c>
      <c r="M541" s="37">
        <v>0.04</v>
      </c>
      <c r="N541" s="37">
        <v>7.9945375519602166E-2</v>
      </c>
    </row>
    <row r="542" spans="2:14" x14ac:dyDescent="0.3">
      <c r="B542" s="30">
        <v>42942</v>
      </c>
      <c r="C542" s="30">
        <v>42942</v>
      </c>
      <c r="D542">
        <v>207</v>
      </c>
      <c r="E542" s="11" t="s">
        <v>23</v>
      </c>
      <c r="F542" s="34">
        <v>14.523333333333333</v>
      </c>
      <c r="G542" s="35">
        <v>88</v>
      </c>
      <c r="H542" s="35">
        <v>8.9599999999999991</v>
      </c>
      <c r="I542" s="35">
        <v>9.8699999999999992</v>
      </c>
      <c r="J542" s="35">
        <v>2.8666666666666667</v>
      </c>
      <c r="K542" s="36">
        <v>432.33333333333331</v>
      </c>
      <c r="L542" s="37">
        <v>3.6753333333333336</v>
      </c>
      <c r="M542" s="37">
        <v>8.8666666666666685E-2</v>
      </c>
      <c r="N542" s="37">
        <v>6.5671223566048376E-2</v>
      </c>
    </row>
    <row r="543" spans="2:14" x14ac:dyDescent="0.3">
      <c r="B543" s="30"/>
      <c r="C543" s="30">
        <v>42942</v>
      </c>
      <c r="D543">
        <v>207</v>
      </c>
      <c r="E543" s="11" t="s">
        <v>24</v>
      </c>
      <c r="F543" s="34">
        <v>16.073333333333334</v>
      </c>
      <c r="G543" s="35">
        <v>61.266666666666673</v>
      </c>
      <c r="H543" s="35">
        <v>6.0333333333333341</v>
      </c>
      <c r="I543" s="35">
        <v>9.3833333333333346</v>
      </c>
      <c r="J543" s="35">
        <v>5.2666666666666666</v>
      </c>
      <c r="K543" s="36">
        <v>1272</v>
      </c>
      <c r="L543" s="37">
        <v>3.5466666666666669</v>
      </c>
      <c r="M543" s="37">
        <v>7.3333333333333348E-2</v>
      </c>
      <c r="N543" s="37">
        <v>4.5336990650249508E-2</v>
      </c>
    </row>
    <row r="544" spans="2:14" x14ac:dyDescent="0.3">
      <c r="B544" s="30"/>
      <c r="C544" s="30">
        <v>42942</v>
      </c>
      <c r="D544">
        <v>207</v>
      </c>
      <c r="E544" s="11" t="s">
        <v>22</v>
      </c>
      <c r="F544" s="34">
        <v>15.26</v>
      </c>
      <c r="G544" s="35">
        <v>88.8</v>
      </c>
      <c r="H544" s="35">
        <v>8.8966666666666665</v>
      </c>
      <c r="I544" s="35">
        <v>8.9766666666666666</v>
      </c>
      <c r="J544" s="35">
        <v>3.5</v>
      </c>
      <c r="K544" s="36">
        <v>861</v>
      </c>
      <c r="L544" s="37">
        <v>3</v>
      </c>
      <c r="M544" s="37">
        <v>0.10000000000000002</v>
      </c>
      <c r="N544" s="37">
        <v>3.8880573533441876E-2</v>
      </c>
    </row>
    <row r="545" spans="2:14" x14ac:dyDescent="0.3">
      <c r="B545" s="30"/>
      <c r="C545" s="30">
        <v>42942</v>
      </c>
      <c r="D545">
        <v>207</v>
      </c>
      <c r="E545" s="11" t="s">
        <v>21</v>
      </c>
      <c r="F545" s="34">
        <v>15.64</v>
      </c>
      <c r="G545" s="35">
        <v>95.566666666666663</v>
      </c>
      <c r="H545" s="35">
        <v>9.4966666666666679</v>
      </c>
      <c r="I545" s="35">
        <v>8.6300000000000008</v>
      </c>
      <c r="J545" s="35">
        <v>4.0666666666666664</v>
      </c>
      <c r="K545" s="36">
        <v>668</v>
      </c>
      <c r="L545" s="37">
        <v>3.0199999999999996</v>
      </c>
      <c r="M545" s="37">
        <v>0.11</v>
      </c>
      <c r="N545" s="37">
        <v>4.7150422676469329E-2</v>
      </c>
    </row>
    <row r="546" spans="2:14" x14ac:dyDescent="0.3">
      <c r="B546" s="30"/>
      <c r="C546" s="30">
        <v>42942</v>
      </c>
      <c r="D546">
        <v>207</v>
      </c>
      <c r="E546" s="11" t="s">
        <v>25</v>
      </c>
      <c r="F546" s="34">
        <v>16.693333333333332</v>
      </c>
      <c r="G546" s="35">
        <v>89.3</v>
      </c>
      <c r="H546" s="35">
        <v>8.6733333333333338</v>
      </c>
      <c r="I546" s="35">
        <v>8.4866666666666664</v>
      </c>
      <c r="J546" s="35">
        <v>4.0333333333333332</v>
      </c>
      <c r="K546" s="36">
        <v>939</v>
      </c>
      <c r="L546" s="37">
        <v>3.3733333333333335</v>
      </c>
      <c r="M546" s="37">
        <v>0.11</v>
      </c>
      <c r="N546" s="37">
        <v>5.3684601875433703E-2</v>
      </c>
    </row>
    <row r="547" spans="2:14" x14ac:dyDescent="0.3">
      <c r="B547" s="30">
        <v>42956</v>
      </c>
      <c r="C547" s="30">
        <v>42956</v>
      </c>
      <c r="D547">
        <v>221</v>
      </c>
      <c r="E547" s="11" t="s">
        <v>23</v>
      </c>
      <c r="F547" s="34">
        <v>14.683333333333332</v>
      </c>
      <c r="G547" s="35">
        <v>86.933333333333337</v>
      </c>
      <c r="H547" s="35">
        <v>8.8166666666666682</v>
      </c>
      <c r="I547" s="35">
        <v>9.0366666666666671</v>
      </c>
      <c r="J547" s="35">
        <v>3.2999999999999994</v>
      </c>
      <c r="K547" s="36">
        <v>1112</v>
      </c>
      <c r="L547" s="37">
        <v>2.9840000000000004</v>
      </c>
      <c r="M547" s="37">
        <v>0.04</v>
      </c>
      <c r="N547" s="37">
        <v>7.0349069950758E-2</v>
      </c>
    </row>
    <row r="548" spans="2:14" x14ac:dyDescent="0.3">
      <c r="B548" s="30"/>
      <c r="C548" s="30">
        <v>42956</v>
      </c>
      <c r="D548">
        <v>221</v>
      </c>
      <c r="E548" s="11" t="s">
        <v>24</v>
      </c>
      <c r="F548" s="34">
        <v>16.16</v>
      </c>
      <c r="G548" s="35">
        <v>59.533333333333331</v>
      </c>
      <c r="H548" s="35">
        <v>5.8533333333333344</v>
      </c>
      <c r="I548" s="35">
        <v>8.7866666666666671</v>
      </c>
      <c r="J548" s="35">
        <v>3.0333333333333332</v>
      </c>
      <c r="K548" s="36">
        <v>863</v>
      </c>
      <c r="L548" s="37">
        <v>2.9066666666666667</v>
      </c>
      <c r="M548" s="37">
        <v>0.04</v>
      </c>
      <c r="N548" s="37">
        <v>6.0610238705828788E-2</v>
      </c>
    </row>
    <row r="549" spans="2:14" x14ac:dyDescent="0.3">
      <c r="B549" s="30"/>
      <c r="C549" s="30">
        <v>42956</v>
      </c>
      <c r="D549">
        <v>221</v>
      </c>
      <c r="E549" s="11" t="s">
        <v>22</v>
      </c>
      <c r="F549" s="34">
        <v>15.636666666666668</v>
      </c>
      <c r="G549" s="35">
        <v>90.5</v>
      </c>
      <c r="H549" s="35">
        <v>8.9933333333333341</v>
      </c>
      <c r="I549" s="35">
        <v>8.6599999999999984</v>
      </c>
      <c r="J549" s="35">
        <v>2.8666666666666667</v>
      </c>
      <c r="K549" s="36">
        <v>848.33333333333337</v>
      </c>
      <c r="L549" s="37">
        <v>3.0333333333333337</v>
      </c>
      <c r="M549" s="37">
        <v>0.04</v>
      </c>
      <c r="N549" s="37">
        <v>5.2804252185263856E-2</v>
      </c>
    </row>
    <row r="550" spans="2:14" x14ac:dyDescent="0.3">
      <c r="B550" s="30"/>
      <c r="C550" s="30">
        <v>42956</v>
      </c>
      <c r="D550">
        <v>221</v>
      </c>
      <c r="E550" s="11" t="s">
        <v>21</v>
      </c>
      <c r="F550" s="34">
        <v>15.85</v>
      </c>
      <c r="G550" s="35">
        <v>95.433333333333337</v>
      </c>
      <c r="H550" s="35">
        <v>9.4366666666666656</v>
      </c>
      <c r="I550" s="35">
        <v>8.4966666666666679</v>
      </c>
      <c r="J550" s="35">
        <v>2.7666666666666671</v>
      </c>
      <c r="K550" s="36">
        <v>872</v>
      </c>
      <c r="L550" s="37">
        <v>3.28</v>
      </c>
      <c r="M550" s="37">
        <v>0.04</v>
      </c>
      <c r="N550" s="37">
        <v>5.2804252185263856E-2</v>
      </c>
    </row>
    <row r="551" spans="2:14" x14ac:dyDescent="0.3">
      <c r="B551" s="30"/>
      <c r="C551" s="30">
        <v>42956</v>
      </c>
      <c r="D551">
        <v>221</v>
      </c>
      <c r="E551" s="11" t="s">
        <v>25</v>
      </c>
      <c r="F551" s="34">
        <v>16.87</v>
      </c>
      <c r="G551" s="35">
        <v>94.033333333333346</v>
      </c>
      <c r="H551" s="35">
        <v>9.1</v>
      </c>
      <c r="I551" s="35">
        <v>8.4366666666666656</v>
      </c>
      <c r="J551" s="35">
        <v>2.5666666666666669</v>
      </c>
      <c r="K551" s="36">
        <v>833.66666666666663</v>
      </c>
      <c r="L551" s="37">
        <v>2.813333333333333</v>
      </c>
      <c r="M551" s="37">
        <v>0.04</v>
      </c>
      <c r="N551" s="37">
        <v>6.0608132854333086E-2</v>
      </c>
    </row>
    <row r="552" spans="2:14" x14ac:dyDescent="0.3">
      <c r="B552" s="30">
        <v>42970</v>
      </c>
      <c r="C552" s="30">
        <v>42970</v>
      </c>
      <c r="D552">
        <v>235</v>
      </c>
      <c r="E552" s="11" t="s">
        <v>23</v>
      </c>
      <c r="F552" s="34">
        <v>18.62</v>
      </c>
      <c r="G552" s="35">
        <v>84.166666666666671</v>
      </c>
      <c r="H552" s="35">
        <v>7.8566666666666665</v>
      </c>
      <c r="I552" s="35">
        <v>9.2666666666666657</v>
      </c>
      <c r="J552" s="35">
        <v>3.6</v>
      </c>
      <c r="K552" s="36">
        <v>1240.3333333333333</v>
      </c>
      <c r="L552" s="37">
        <v>2.0226666666666668</v>
      </c>
      <c r="M552" s="37">
        <v>5.8000000000000024E-2</v>
      </c>
      <c r="N552" s="37">
        <v>6.2309704734387385E-2</v>
      </c>
    </row>
    <row r="553" spans="2:14" x14ac:dyDescent="0.3">
      <c r="B553" s="30"/>
      <c r="C553" s="30">
        <v>42970</v>
      </c>
      <c r="D553">
        <v>235</v>
      </c>
      <c r="E553" s="11" t="s">
        <v>24</v>
      </c>
      <c r="F553" s="34">
        <v>20.87</v>
      </c>
      <c r="G553" s="35">
        <v>48.666666666666664</v>
      </c>
      <c r="H553" s="35">
        <v>4.3466666666666667</v>
      </c>
      <c r="I553" s="35">
        <v>8.6966666666666654</v>
      </c>
      <c r="J553" s="35">
        <v>8.6666666666666661</v>
      </c>
      <c r="K553" s="36">
        <v>2587</v>
      </c>
      <c r="L553" s="37">
        <v>1.9433333333333334</v>
      </c>
      <c r="M553" s="37">
        <v>0.06</v>
      </c>
      <c r="N553" s="37">
        <v>7.0349069950758E-2</v>
      </c>
    </row>
    <row r="554" spans="2:14" x14ac:dyDescent="0.3">
      <c r="B554" s="30"/>
      <c r="C554" s="30">
        <v>42970</v>
      </c>
      <c r="D554">
        <v>235</v>
      </c>
      <c r="E554" s="11" t="s">
        <v>22</v>
      </c>
      <c r="F554" s="34">
        <v>19.940000000000001</v>
      </c>
      <c r="G554" s="35">
        <v>80.7</v>
      </c>
      <c r="H554" s="35">
        <v>7.3466666666666667</v>
      </c>
      <c r="I554" s="35">
        <v>8.6</v>
      </c>
      <c r="J554" s="35">
        <v>6.166666666666667</v>
      </c>
      <c r="K554" s="36">
        <v>1745.6666666666667</v>
      </c>
      <c r="L554" s="37">
        <v>2.0233333333333334</v>
      </c>
      <c r="M554" s="37">
        <v>0.06</v>
      </c>
      <c r="N554" s="37">
        <v>7.0892829736283122E-2</v>
      </c>
    </row>
    <row r="555" spans="2:14" x14ac:dyDescent="0.3">
      <c r="B555" s="30"/>
      <c r="C555" s="30">
        <v>42970</v>
      </c>
      <c r="D555">
        <v>235</v>
      </c>
      <c r="E555" s="11" t="s">
        <v>21</v>
      </c>
      <c r="F555" s="34">
        <v>19.796666666666667</v>
      </c>
      <c r="G555" s="35">
        <v>91.3</v>
      </c>
      <c r="H555" s="35">
        <v>8.33</v>
      </c>
      <c r="I555" s="35">
        <v>8.2966666666666669</v>
      </c>
      <c r="J555" s="35">
        <v>6.166666666666667</v>
      </c>
      <c r="K555" s="36">
        <v>1390.3333333333333</v>
      </c>
      <c r="L555" s="37">
        <v>2.1366666666666667</v>
      </c>
      <c r="M555" s="37">
        <v>5.000000000000001E-2</v>
      </c>
      <c r="N555" s="37">
        <v>7.0077192791892326E-2</v>
      </c>
    </row>
    <row r="556" spans="2:14" x14ac:dyDescent="0.3">
      <c r="B556" s="30"/>
      <c r="C556" s="30">
        <v>42970</v>
      </c>
      <c r="D556">
        <v>235</v>
      </c>
      <c r="E556" s="11" t="s">
        <v>25</v>
      </c>
      <c r="F556" s="34">
        <v>20.416666666666668</v>
      </c>
      <c r="G556" s="35">
        <v>91.2</v>
      </c>
      <c r="H556" s="35">
        <v>8.2166666666666668</v>
      </c>
      <c r="I556" s="35">
        <v>8.2899999999999991</v>
      </c>
      <c r="J556" s="35">
        <v>5.5333333333333341</v>
      </c>
      <c r="K556" s="36">
        <v>1191</v>
      </c>
      <c r="L556" s="37">
        <v>1.8633333333333333</v>
      </c>
      <c r="M556" s="37">
        <v>5.000000000000001E-2</v>
      </c>
      <c r="N556" s="37">
        <v>7.5199870899576915E-2</v>
      </c>
    </row>
    <row r="557" spans="2:14" x14ac:dyDescent="0.3">
      <c r="B557" s="30">
        <v>42990</v>
      </c>
      <c r="C557" s="30">
        <v>42990</v>
      </c>
      <c r="D557">
        <v>255</v>
      </c>
      <c r="E557" s="11" t="s">
        <v>23</v>
      </c>
      <c r="F557" s="34">
        <v>12.536666666666667</v>
      </c>
      <c r="G557" s="35">
        <v>86.8</v>
      </c>
      <c r="H557" s="35">
        <v>9.2299999999999986</v>
      </c>
      <c r="I557" s="35">
        <v>8.9366666666666674</v>
      </c>
      <c r="J557" s="35">
        <v>2.4</v>
      </c>
      <c r="K557" s="36">
        <v>112.66666666666667</v>
      </c>
      <c r="L557" s="37">
        <v>1.5659999999999998</v>
      </c>
      <c r="M557" s="37">
        <v>8.8000000000000023E-2</v>
      </c>
      <c r="N557" s="37">
        <v>5.3098068549319422E-2</v>
      </c>
    </row>
    <row r="558" spans="2:14" x14ac:dyDescent="0.3">
      <c r="B558" s="30"/>
      <c r="C558" s="30">
        <v>42990</v>
      </c>
      <c r="D558">
        <v>255</v>
      </c>
      <c r="E558" s="11" t="s">
        <v>24</v>
      </c>
      <c r="F558" s="34">
        <v>12.88</v>
      </c>
      <c r="G558" s="35">
        <v>54.466666666666661</v>
      </c>
      <c r="H558" s="35">
        <v>5.75</v>
      </c>
      <c r="I558" s="35">
        <v>8.5733333333333324</v>
      </c>
      <c r="J558" s="35">
        <v>2.8333333333333335</v>
      </c>
      <c r="K558" s="36">
        <v>975</v>
      </c>
      <c r="L558" s="37">
        <v>1.53</v>
      </c>
      <c r="M558" s="37">
        <v>0.08</v>
      </c>
      <c r="N558" s="37">
        <v>5.6305960130296949E-2</v>
      </c>
    </row>
    <row r="559" spans="2:14" x14ac:dyDescent="0.3">
      <c r="B559" s="30"/>
      <c r="C559" s="30">
        <v>42990</v>
      </c>
      <c r="D559">
        <v>255</v>
      </c>
      <c r="E559" s="11" t="s">
        <v>22</v>
      </c>
      <c r="F559" s="34">
        <v>13.143333333333333</v>
      </c>
      <c r="G559" s="35">
        <v>93.933333333333337</v>
      </c>
      <c r="H559" s="35">
        <v>9.86</v>
      </c>
      <c r="I559" s="35">
        <v>8.5766666666666662</v>
      </c>
      <c r="J559" s="35">
        <v>2.1999999999999997</v>
      </c>
      <c r="K559" s="36">
        <v>1335</v>
      </c>
      <c r="L559" s="37">
        <v>1.3966666666666665</v>
      </c>
      <c r="M559" s="37">
        <v>0.10000000000000002</v>
      </c>
      <c r="N559" s="37">
        <v>4.8053143152153144E-2</v>
      </c>
    </row>
    <row r="560" spans="2:14" x14ac:dyDescent="0.3">
      <c r="B560" s="30"/>
      <c r="C560" s="30">
        <v>42990</v>
      </c>
      <c r="D560">
        <v>255</v>
      </c>
      <c r="E560" s="11" t="s">
        <v>21</v>
      </c>
      <c r="F560" s="34">
        <v>13.146666666666667</v>
      </c>
      <c r="G560" s="35">
        <v>94.566666666666677</v>
      </c>
      <c r="H560" s="35">
        <v>9.9233333333333338</v>
      </c>
      <c r="I560" s="35">
        <v>8.5133333333333336</v>
      </c>
      <c r="J560" s="35">
        <v>2.1333333333333333</v>
      </c>
      <c r="K560" s="36">
        <v>673.66666666666663</v>
      </c>
      <c r="L560" s="37">
        <v>1.4533333333333331</v>
      </c>
      <c r="M560" s="37">
        <v>0.10000000000000002</v>
      </c>
      <c r="N560" s="37">
        <v>4.65459489795923E-2</v>
      </c>
    </row>
    <row r="561" spans="2:14" x14ac:dyDescent="0.3">
      <c r="B561" s="30"/>
      <c r="C561" s="30">
        <v>42990</v>
      </c>
      <c r="D561">
        <v>255</v>
      </c>
      <c r="E561" s="11" t="s">
        <v>25</v>
      </c>
      <c r="F561" s="34">
        <v>13.903333333333334</v>
      </c>
      <c r="G561" s="35">
        <v>88.8</v>
      </c>
      <c r="H561" s="35">
        <v>9.1633333333333322</v>
      </c>
      <c r="I561" s="35">
        <v>8.2966666666666669</v>
      </c>
      <c r="J561" s="35">
        <v>2.8333333333333335</v>
      </c>
      <c r="K561" s="36">
        <v>599</v>
      </c>
      <c r="L561" s="37">
        <v>1.3966666666666665</v>
      </c>
      <c r="M561" s="37">
        <v>0.10000000000000002</v>
      </c>
      <c r="N561" s="37">
        <v>3.5114427433875051E-2</v>
      </c>
    </row>
    <row r="562" spans="2:14" x14ac:dyDescent="0.3">
      <c r="B562" s="30">
        <v>43005</v>
      </c>
      <c r="C562" s="30">
        <v>43005</v>
      </c>
      <c r="D562">
        <v>270</v>
      </c>
      <c r="E562" s="11" t="s">
        <v>23</v>
      </c>
      <c r="F562" s="34">
        <v>17.190000000000001</v>
      </c>
      <c r="G562" s="35">
        <v>80.100000000000009</v>
      </c>
      <c r="H562" s="35">
        <v>7.7</v>
      </c>
      <c r="I562" s="35">
        <v>8.7533333333333321</v>
      </c>
      <c r="J562" s="35">
        <v>2.5333333333333332</v>
      </c>
      <c r="K562" s="36">
        <v>433.33333333333331</v>
      </c>
      <c r="L562" s="37">
        <v>1.1360000000000001</v>
      </c>
      <c r="M562" s="37">
        <v>0.11133333333333335</v>
      </c>
      <c r="N562" s="37">
        <v>6.2309704734387385E-2</v>
      </c>
    </row>
    <row r="563" spans="2:14" x14ac:dyDescent="0.3">
      <c r="B563" s="30"/>
      <c r="C563" s="30">
        <v>43005</v>
      </c>
      <c r="D563">
        <v>270</v>
      </c>
      <c r="E563" s="11" t="s">
        <v>24</v>
      </c>
      <c r="F563" s="34">
        <v>18.386666666666667</v>
      </c>
      <c r="G563" s="35">
        <v>44.233333333333327</v>
      </c>
      <c r="H563" s="35">
        <v>4.1533333333333333</v>
      </c>
      <c r="I563" s="35">
        <v>8.4866666666666664</v>
      </c>
      <c r="J563" s="35">
        <v>5.7</v>
      </c>
      <c r="K563" s="36">
        <v>1768.3333333333333</v>
      </c>
      <c r="L563" s="37">
        <v>1.1566666666666665</v>
      </c>
      <c r="M563" s="37">
        <v>0.11</v>
      </c>
      <c r="N563" s="37">
        <v>6.594810563343767E-2</v>
      </c>
    </row>
    <row r="564" spans="2:14" x14ac:dyDescent="0.3">
      <c r="B564" s="30"/>
      <c r="C564" s="30">
        <v>43005</v>
      </c>
      <c r="D564">
        <v>270</v>
      </c>
      <c r="E564" s="11" t="s">
        <v>22</v>
      </c>
      <c r="F564" s="34">
        <v>17.993333333333336</v>
      </c>
      <c r="G564" s="35">
        <v>65.7</v>
      </c>
      <c r="H564" s="35">
        <v>6.2133333333333338</v>
      </c>
      <c r="I564" s="35">
        <v>8.4499999999999993</v>
      </c>
      <c r="J564" s="35">
        <v>2.4666666666666668</v>
      </c>
      <c r="K564" s="36">
        <v>1168.3333333333333</v>
      </c>
      <c r="L564" s="37">
        <v>0.99333333333333329</v>
      </c>
      <c r="M564" s="37">
        <v>0.12666666666666668</v>
      </c>
      <c r="N564" s="37">
        <v>4.9846135274946857E-2</v>
      </c>
    </row>
    <row r="565" spans="2:14" x14ac:dyDescent="0.3">
      <c r="B565" s="30"/>
      <c r="C565" s="30">
        <v>43005</v>
      </c>
      <c r="D565">
        <v>270</v>
      </c>
      <c r="E565" s="11" t="s">
        <v>21</v>
      </c>
      <c r="F565" s="34">
        <v>18.41</v>
      </c>
      <c r="G565" s="35">
        <v>82.966666666666669</v>
      </c>
      <c r="H565" s="35">
        <v>7.7833333333333341</v>
      </c>
      <c r="I565" s="35">
        <v>8.31</v>
      </c>
      <c r="J565" s="35">
        <v>2.5666666666666664</v>
      </c>
      <c r="K565" s="36">
        <v>965.66666666666663</v>
      </c>
      <c r="L565" s="37">
        <v>1.05</v>
      </c>
      <c r="M565" s="37">
        <v>0.13</v>
      </c>
      <c r="N565" s="37">
        <v>4.9547866624964389E-2</v>
      </c>
    </row>
    <row r="566" spans="2:14" x14ac:dyDescent="0.3">
      <c r="B566" s="30"/>
      <c r="C566" s="30">
        <v>43005</v>
      </c>
      <c r="D566">
        <v>270</v>
      </c>
      <c r="E566" s="11" t="s">
        <v>25</v>
      </c>
      <c r="F566" s="34">
        <v>18.91</v>
      </c>
      <c r="G566" s="35">
        <v>92.866666666666674</v>
      </c>
      <c r="H566" s="35">
        <v>8.6199999999999992</v>
      </c>
      <c r="I566" s="35">
        <v>8.31</v>
      </c>
      <c r="J566" s="35">
        <v>2.8000000000000003</v>
      </c>
      <c r="K566" s="36">
        <v>1678.6666666666667</v>
      </c>
      <c r="L566" s="37">
        <v>0.98666666666666669</v>
      </c>
      <c r="M566" s="37">
        <v>0.12</v>
      </c>
      <c r="N566" s="37">
        <v>4.3510934826047176E-2</v>
      </c>
    </row>
    <row r="567" spans="2:14" x14ac:dyDescent="0.3">
      <c r="B567" s="30">
        <v>43019</v>
      </c>
      <c r="C567" s="30">
        <v>43019</v>
      </c>
      <c r="D567">
        <v>284</v>
      </c>
      <c r="E567" s="11" t="s">
        <v>23</v>
      </c>
      <c r="F567" s="34">
        <v>13.866666666666665</v>
      </c>
      <c r="G567" s="35">
        <v>78.566666666666663</v>
      </c>
      <c r="H567" s="35">
        <v>8.1066666666666674</v>
      </c>
      <c r="I567" s="35">
        <v>8.8466666666666658</v>
      </c>
      <c r="J567" s="35">
        <v>3.2000000000000006</v>
      </c>
      <c r="K567" s="36">
        <v>1036</v>
      </c>
      <c r="L567" s="37">
        <v>1.0359999999999998</v>
      </c>
      <c r="M567" s="37">
        <v>5.000000000000001E-2</v>
      </c>
      <c r="N567" s="37">
        <v>4.2284687168831159E-2</v>
      </c>
    </row>
    <row r="568" spans="2:14" x14ac:dyDescent="0.3">
      <c r="B568" s="30"/>
      <c r="C568" s="30">
        <v>43019</v>
      </c>
      <c r="D568">
        <v>284</v>
      </c>
      <c r="E568" s="11" t="s">
        <v>24</v>
      </c>
      <c r="F568" s="34">
        <v>14.4</v>
      </c>
      <c r="G568" s="35">
        <v>48.300000000000004</v>
      </c>
      <c r="H568" s="35">
        <v>4.9333333333333336</v>
      </c>
      <c r="I568" s="35">
        <v>8.7100000000000009</v>
      </c>
      <c r="J568" s="35">
        <v>7.1000000000000005</v>
      </c>
      <c r="K568" s="36">
        <v>1403.6666666666667</v>
      </c>
      <c r="L568" s="37">
        <v>1.0066666666666666</v>
      </c>
      <c r="M568" s="37">
        <v>5.000000000000001E-2</v>
      </c>
      <c r="N568" s="37">
        <v>5.68837857251423E-2</v>
      </c>
    </row>
    <row r="569" spans="2:14" x14ac:dyDescent="0.3">
      <c r="B569" s="30"/>
      <c r="C569" s="30">
        <v>43019</v>
      </c>
      <c r="D569">
        <v>284</v>
      </c>
      <c r="E569" s="11" t="s">
        <v>22</v>
      </c>
      <c r="F569" s="34">
        <v>14.78</v>
      </c>
      <c r="G569" s="35">
        <v>88.266666666666666</v>
      </c>
      <c r="H569" s="35">
        <v>8.9366666666666656</v>
      </c>
      <c r="I569" s="35">
        <v>8.52</v>
      </c>
      <c r="J569" s="35">
        <v>5.3666666666666671</v>
      </c>
      <c r="K569" s="36">
        <v>1137</v>
      </c>
      <c r="L569" s="37">
        <v>0.97000000000000008</v>
      </c>
      <c r="M569" s="37">
        <v>5.000000000000001E-2</v>
      </c>
      <c r="N569" s="37">
        <v>5.4268941865349106E-2</v>
      </c>
    </row>
    <row r="570" spans="2:14" x14ac:dyDescent="0.3">
      <c r="B570" s="30"/>
      <c r="C570" s="30">
        <v>43019</v>
      </c>
      <c r="D570">
        <v>284</v>
      </c>
      <c r="E570" s="11" t="s">
        <v>21</v>
      </c>
      <c r="F570" s="34">
        <v>14.76</v>
      </c>
      <c r="G570" s="35">
        <v>89.2</v>
      </c>
      <c r="H570" s="35">
        <v>9.0333333333333332</v>
      </c>
      <c r="I570" s="35">
        <v>8.51</v>
      </c>
      <c r="J570" s="35">
        <v>4.8999999999999995</v>
      </c>
      <c r="K570" s="36">
        <v>1196.6666666666667</v>
      </c>
      <c r="L570" s="37">
        <v>0.94666666666666666</v>
      </c>
      <c r="M570" s="37">
        <v>5.000000000000001E-2</v>
      </c>
      <c r="N570" s="37">
        <v>4.895132932499946E-2</v>
      </c>
    </row>
    <row r="571" spans="2:14" x14ac:dyDescent="0.3">
      <c r="B571" s="30"/>
      <c r="C571" s="30">
        <v>43019</v>
      </c>
      <c r="D571">
        <v>284</v>
      </c>
      <c r="E571" s="11" t="s">
        <v>25</v>
      </c>
      <c r="F571" s="34">
        <v>15.01</v>
      </c>
      <c r="G571" s="35">
        <v>92.766666666666666</v>
      </c>
      <c r="H571" s="35">
        <v>9.3466666666666658</v>
      </c>
      <c r="I571" s="35">
        <v>8.36</v>
      </c>
      <c r="J571" s="35">
        <v>4.666666666666667</v>
      </c>
      <c r="K571" s="36">
        <v>1205</v>
      </c>
      <c r="L571" s="37">
        <v>0.95333333333333325</v>
      </c>
      <c r="M571" s="37">
        <v>5.000000000000001E-2</v>
      </c>
      <c r="N571" s="37">
        <v>5.889812663270947E-2</v>
      </c>
    </row>
    <row r="572" spans="2:14" x14ac:dyDescent="0.3">
      <c r="B572" s="30">
        <v>43031</v>
      </c>
      <c r="C572" s="30">
        <v>43031</v>
      </c>
      <c r="D572">
        <v>296</v>
      </c>
      <c r="E572" s="11" t="s">
        <v>23</v>
      </c>
      <c r="F572" s="34">
        <v>15.753333333333332</v>
      </c>
      <c r="G572" s="35">
        <v>80.066666666666677</v>
      </c>
      <c r="H572" s="35">
        <v>7.9466666666666663</v>
      </c>
      <c r="I572" s="35">
        <v>7.9366666666666665</v>
      </c>
      <c r="J572" s="35">
        <v>0.96666666666666679</v>
      </c>
      <c r="K572" s="36">
        <v>682.33333333333337</v>
      </c>
      <c r="L572" s="37">
        <v>1.4526666666666666</v>
      </c>
      <c r="M572" s="37">
        <v>3.0000000000000013E-2</v>
      </c>
      <c r="N572" s="37">
        <v>8.331168136116969E-2</v>
      </c>
    </row>
    <row r="573" spans="2:14" x14ac:dyDescent="0.3">
      <c r="B573" s="30"/>
      <c r="C573" s="30">
        <v>43031</v>
      </c>
      <c r="D573">
        <v>296</v>
      </c>
      <c r="E573" s="11" t="s">
        <v>24</v>
      </c>
      <c r="F573" s="34">
        <v>13.643333333333333</v>
      </c>
      <c r="G573" s="35">
        <v>63.966666666666669</v>
      </c>
      <c r="H573" s="35">
        <v>6.6466666666666674</v>
      </c>
      <c r="I573" s="35">
        <v>8.26</v>
      </c>
      <c r="J573" s="35">
        <v>2.4666666666666663</v>
      </c>
      <c r="K573" s="36">
        <v>1421.3333333333333</v>
      </c>
      <c r="L573" s="37">
        <v>1.5433333333333332</v>
      </c>
      <c r="M573" s="37">
        <v>0.03</v>
      </c>
      <c r="N573" s="37">
        <v>6.5671223566048376E-2</v>
      </c>
    </row>
    <row r="574" spans="2:14" x14ac:dyDescent="0.3">
      <c r="B574" s="30"/>
      <c r="C574" s="30">
        <v>43031</v>
      </c>
      <c r="D574">
        <v>296</v>
      </c>
      <c r="E574" s="11" t="s">
        <v>22</v>
      </c>
      <c r="F574" s="34">
        <v>10.533333333333333</v>
      </c>
      <c r="G574" s="35">
        <v>72.033333333333346</v>
      </c>
      <c r="H574" s="35">
        <v>8.0333333333333332</v>
      </c>
      <c r="I574" s="35">
        <v>8.4600000000000009</v>
      </c>
      <c r="J574" s="35">
        <v>2.2666666666666671</v>
      </c>
      <c r="K574" s="36">
        <v>510</v>
      </c>
      <c r="L574" s="37">
        <v>1.3766666666666667</v>
      </c>
      <c r="M574" s="37">
        <v>0.03</v>
      </c>
      <c r="N574" s="37">
        <v>6.7333538823263581E-2</v>
      </c>
    </row>
    <row r="575" spans="2:14" x14ac:dyDescent="0.3">
      <c r="B575" s="30"/>
      <c r="C575" s="30">
        <v>43031</v>
      </c>
      <c r="D575">
        <v>296</v>
      </c>
      <c r="E575" s="11" t="s">
        <v>21</v>
      </c>
      <c r="F575" s="34">
        <v>10.97</v>
      </c>
      <c r="G575" s="35">
        <v>79.766666666666666</v>
      </c>
      <c r="H575" s="35">
        <v>8.7933333333333348</v>
      </c>
      <c r="I575" s="35">
        <v>8.31</v>
      </c>
      <c r="J575" s="35">
        <v>3.0333333333333337</v>
      </c>
      <c r="K575" s="36">
        <v>757.66666666666663</v>
      </c>
      <c r="L575" s="37">
        <v>1.3333333333333333</v>
      </c>
      <c r="M575" s="37">
        <v>0.03</v>
      </c>
      <c r="N575" s="37">
        <v>6.953145838192798E-2</v>
      </c>
    </row>
    <row r="576" spans="2:14" x14ac:dyDescent="0.3">
      <c r="B576" s="30"/>
      <c r="C576" s="30">
        <v>43031</v>
      </c>
      <c r="D576">
        <v>296</v>
      </c>
      <c r="E576" s="11" t="s">
        <v>25</v>
      </c>
      <c r="F576" s="34">
        <v>11.660000000000002</v>
      </c>
      <c r="G576" s="35">
        <v>91.733333333333334</v>
      </c>
      <c r="H576" s="35">
        <v>9.9533333333333331</v>
      </c>
      <c r="I576" s="35">
        <v>8.32</v>
      </c>
      <c r="J576" s="35">
        <v>2.6666666666666665</v>
      </c>
      <c r="K576" s="36">
        <v>1034.6666666666667</v>
      </c>
      <c r="L576" s="37">
        <v>1.2666666666666668</v>
      </c>
      <c r="M576" s="37">
        <v>0.03</v>
      </c>
      <c r="N576" s="37">
        <v>8.7636900912680726E-2</v>
      </c>
    </row>
    <row r="577" spans="2:14" x14ac:dyDescent="0.3">
      <c r="B577" s="30">
        <v>43045</v>
      </c>
      <c r="C577" s="30">
        <v>43045</v>
      </c>
      <c r="D577">
        <v>310</v>
      </c>
      <c r="E577" s="11" t="s">
        <v>23</v>
      </c>
      <c r="F577" s="34">
        <v>11.660000000000002</v>
      </c>
      <c r="G577" s="35">
        <v>85.866666666666674</v>
      </c>
      <c r="H577" s="35">
        <v>9.32</v>
      </c>
      <c r="I577" s="35">
        <v>9.14</v>
      </c>
      <c r="J577" s="35">
        <v>3.3666666666666667</v>
      </c>
      <c r="K577" s="36">
        <v>822.33333333333337</v>
      </c>
      <c r="L577" s="37">
        <v>1.1733333333333333</v>
      </c>
      <c r="M577" s="37">
        <v>4.4000000000000011E-2</v>
      </c>
      <c r="N577" s="37">
        <v>5.975577162652964E-2</v>
      </c>
    </row>
    <row r="578" spans="2:14" x14ac:dyDescent="0.3">
      <c r="B578" s="30"/>
      <c r="C578" s="30">
        <v>43045</v>
      </c>
      <c r="D578">
        <v>310</v>
      </c>
      <c r="E578" s="11" t="s">
        <v>24</v>
      </c>
      <c r="F578" s="34">
        <v>11.19</v>
      </c>
      <c r="G578" s="35">
        <v>68.2</v>
      </c>
      <c r="H578" s="35">
        <v>7.4866666666666672</v>
      </c>
      <c r="I578" s="35">
        <v>8.8633333333333315</v>
      </c>
      <c r="J578" s="35">
        <v>2.9</v>
      </c>
      <c r="K578" s="36">
        <v>299</v>
      </c>
      <c r="L578" s="37">
        <v>1.2333333333333334</v>
      </c>
      <c r="M578" s="37">
        <v>0.06</v>
      </c>
      <c r="N578" s="37">
        <v>3.6689542445682267E-2</v>
      </c>
    </row>
    <row r="579" spans="2:14" x14ac:dyDescent="0.3">
      <c r="B579" s="30"/>
      <c r="C579" s="30">
        <v>43045</v>
      </c>
      <c r="D579">
        <v>310</v>
      </c>
      <c r="E579" s="11" t="s">
        <v>22</v>
      </c>
      <c r="F579" s="34">
        <v>11.22</v>
      </c>
      <c r="G579" s="35">
        <v>87.5</v>
      </c>
      <c r="H579" s="35">
        <v>9.59</v>
      </c>
      <c r="I579" s="35">
        <v>8.6466666666666665</v>
      </c>
      <c r="J579" s="35">
        <v>2.7333333333333329</v>
      </c>
      <c r="K579" s="36">
        <v>580</v>
      </c>
      <c r="L579" s="37">
        <v>1.0733333333333335</v>
      </c>
      <c r="M579" s="37">
        <v>0.06</v>
      </c>
      <c r="N579" s="37">
        <v>4.2592122844778757E-2</v>
      </c>
    </row>
    <row r="580" spans="2:14" x14ac:dyDescent="0.3">
      <c r="B580" s="30"/>
      <c r="C580" s="30">
        <v>43045</v>
      </c>
      <c r="D580">
        <v>310</v>
      </c>
      <c r="E580" s="11" t="s">
        <v>21</v>
      </c>
      <c r="F580" s="34">
        <v>11.36</v>
      </c>
      <c r="G580" s="35">
        <v>92</v>
      </c>
      <c r="H580" s="35">
        <v>10.050000000000001</v>
      </c>
      <c r="I580" s="35">
        <v>8.43</v>
      </c>
      <c r="J580" s="35">
        <v>2.0666666666666669</v>
      </c>
      <c r="K580" s="36">
        <v>662.33333333333337</v>
      </c>
      <c r="L580" s="37">
        <v>0.96666666666666667</v>
      </c>
      <c r="M580" s="37">
        <v>0.03</v>
      </c>
      <c r="N580" s="37">
        <v>3.8255080346974481E-2</v>
      </c>
    </row>
    <row r="581" spans="2:14" x14ac:dyDescent="0.3">
      <c r="B581" s="30"/>
      <c r="C581" s="30">
        <v>43045</v>
      </c>
      <c r="D581">
        <v>310</v>
      </c>
      <c r="E581" s="11" t="s">
        <v>25</v>
      </c>
      <c r="F581" s="34">
        <v>11.49</v>
      </c>
      <c r="G581" s="35">
        <v>94.266666666666666</v>
      </c>
      <c r="H581" s="35">
        <v>10.266666666666667</v>
      </c>
      <c r="I581" s="35">
        <v>8.31</v>
      </c>
      <c r="J581" s="35">
        <v>2.8333333333333335</v>
      </c>
      <c r="K581" s="36">
        <v>425</v>
      </c>
      <c r="L581" s="37">
        <v>0.85333333333333339</v>
      </c>
      <c r="M581" s="37">
        <v>0.03</v>
      </c>
      <c r="N581" s="37">
        <v>3.9814651007998858E-2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opLeftCell="A221" workbookViewId="0">
      <selection activeCell="B154" sqref="B154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A2">
        <v>1996</v>
      </c>
      <c r="B2" t="s">
        <v>44</v>
      </c>
      <c r="C2">
        <v>10.458333333333334</v>
      </c>
      <c r="D2">
        <v>101.70833333333333</v>
      </c>
      <c r="E2">
        <v>11.641666666666667</v>
      </c>
      <c r="F2">
        <v>7.520833333333333</v>
      </c>
      <c r="I2">
        <v>0.50692307692307703</v>
      </c>
      <c r="K2">
        <v>7.0788571428571437E-2</v>
      </c>
    </row>
    <row r="3" spans="1:11" x14ac:dyDescent="0.3">
      <c r="A3">
        <v>1997</v>
      </c>
      <c r="B3" t="s">
        <v>45</v>
      </c>
      <c r="C3">
        <v>13.605263157894736</v>
      </c>
      <c r="D3">
        <v>89.214285714285708</v>
      </c>
      <c r="E3">
        <v>9.181578947368422</v>
      </c>
      <c r="F3">
        <v>7.6105263157894747</v>
      </c>
      <c r="I3">
        <v>0.20449999999999999</v>
      </c>
      <c r="K3">
        <v>0.10660200000000002</v>
      </c>
    </row>
    <row r="4" spans="1:11" x14ac:dyDescent="0.3">
      <c r="A4">
        <v>1998</v>
      </c>
      <c r="B4" t="s">
        <v>46</v>
      </c>
      <c r="C4">
        <v>11.630833333333333</v>
      </c>
      <c r="D4">
        <v>78.38333333333334</v>
      </c>
      <c r="E4">
        <v>9.5650000000000013</v>
      </c>
      <c r="F4">
        <v>7.4958333333333336</v>
      </c>
      <c r="I4">
        <v>5.3612500000000001</v>
      </c>
      <c r="J4">
        <v>0.01</v>
      </c>
      <c r="K4">
        <v>4.7270000000000006E-2</v>
      </c>
    </row>
    <row r="5" spans="1:11" x14ac:dyDescent="0.3">
      <c r="A5">
        <v>1999</v>
      </c>
    </row>
    <row r="6" spans="1:11" x14ac:dyDescent="0.3">
      <c r="A6">
        <v>2000</v>
      </c>
      <c r="B6" t="s">
        <v>47</v>
      </c>
      <c r="C6">
        <v>15.431249999999999</v>
      </c>
      <c r="D6">
        <v>93.216666666666697</v>
      </c>
      <c r="E6">
        <v>8.3677777777777766</v>
      </c>
      <c r="F6">
        <v>7.6258333333333335</v>
      </c>
      <c r="G6">
        <v>7.7333333333333334</v>
      </c>
      <c r="I6">
        <v>0.19920708333333334</v>
      </c>
      <c r="J6">
        <v>0.16216666666666668</v>
      </c>
      <c r="K6">
        <v>6.1021988781333449E-2</v>
      </c>
    </row>
    <row r="7" spans="1:11" x14ac:dyDescent="0.3">
      <c r="A7">
        <v>2001</v>
      </c>
      <c r="B7" t="s">
        <v>48</v>
      </c>
      <c r="C7">
        <v>15.473636363636365</v>
      </c>
      <c r="D7">
        <v>97.261111111111106</v>
      </c>
      <c r="F7">
        <v>8.0469696969696969</v>
      </c>
      <c r="G7">
        <v>12.675757575757576</v>
      </c>
      <c r="I7">
        <v>0.23829999999999998</v>
      </c>
      <c r="J7">
        <v>6.7333333333333328E-2</v>
      </c>
      <c r="K7">
        <v>4.1554499777091081E-2</v>
      </c>
    </row>
    <row r="8" spans="1:11" x14ac:dyDescent="0.3">
      <c r="A8">
        <v>2002</v>
      </c>
      <c r="B8" t="s">
        <v>45</v>
      </c>
      <c r="C8">
        <v>15.663333333333332</v>
      </c>
      <c r="D8">
        <v>79.311999999999998</v>
      </c>
      <c r="E8">
        <v>8.445333333333334</v>
      </c>
      <c r="F8">
        <v>7.7351515151515144</v>
      </c>
      <c r="G8">
        <v>6.9333333333333336</v>
      </c>
      <c r="I8">
        <v>0.33786945504249227</v>
      </c>
      <c r="J8">
        <v>0.18997228758919846</v>
      </c>
      <c r="K8">
        <v>7.6368523432666896E-2</v>
      </c>
    </row>
    <row r="9" spans="1:11" x14ac:dyDescent="0.3">
      <c r="A9">
        <v>2003</v>
      </c>
      <c r="B9" t="s">
        <v>49</v>
      </c>
      <c r="C9">
        <v>12.189166666666667</v>
      </c>
      <c r="D9">
        <v>114.53333333333333</v>
      </c>
      <c r="E9">
        <v>11.838333333333333</v>
      </c>
      <c r="F9">
        <v>7.461904761904762</v>
      </c>
      <c r="I9">
        <v>0.38456436758690249</v>
      </c>
      <c r="J9">
        <v>0.2143359720456334</v>
      </c>
      <c r="K9">
        <v>7.2718735000592755E-2</v>
      </c>
    </row>
    <row r="10" spans="1:11" x14ac:dyDescent="0.3">
      <c r="A10">
        <v>2004</v>
      </c>
      <c r="B10" t="s">
        <v>50</v>
      </c>
      <c r="C10">
        <v>15.049999999999997</v>
      </c>
      <c r="D10">
        <v>82.476666666666674</v>
      </c>
      <c r="E10">
        <v>7.8009999999999993</v>
      </c>
      <c r="F10">
        <v>7.5448333333333348</v>
      </c>
      <c r="G10">
        <v>4.8349999999999991</v>
      </c>
      <c r="I10">
        <v>1.1396833333333334</v>
      </c>
      <c r="J10">
        <v>0.32408333333333328</v>
      </c>
      <c r="K10">
        <v>2.8406482625759261E-2</v>
      </c>
    </row>
    <row r="11" spans="1:11" x14ac:dyDescent="0.3">
      <c r="A11">
        <v>2005</v>
      </c>
      <c r="B11" t="s">
        <v>51</v>
      </c>
      <c r="C11">
        <v>16.855729166666663</v>
      </c>
      <c r="D11">
        <v>99.450000000000045</v>
      </c>
      <c r="E11">
        <v>9.0961904761904755</v>
      </c>
      <c r="F11">
        <v>7.7235555555555555</v>
      </c>
      <c r="G11">
        <v>4.7885416666666671</v>
      </c>
      <c r="I11">
        <v>2.7943020833333336</v>
      </c>
      <c r="J11">
        <v>0.74131250000000004</v>
      </c>
      <c r="K11">
        <v>2.7462541019451267E-2</v>
      </c>
    </row>
    <row r="12" spans="1:11" x14ac:dyDescent="0.3">
      <c r="A12">
        <v>2006</v>
      </c>
      <c r="B12" t="s">
        <v>49</v>
      </c>
      <c r="C12">
        <v>16.201666666666664</v>
      </c>
      <c r="D12">
        <v>102.98333333333335</v>
      </c>
      <c r="E12">
        <v>9.5349416666666684</v>
      </c>
      <c r="F12">
        <v>7.9076666666666666</v>
      </c>
      <c r="G12">
        <v>4.0516666666666676</v>
      </c>
      <c r="I12">
        <v>1.9338916666666663</v>
      </c>
      <c r="J12">
        <v>0.46894166666666653</v>
      </c>
      <c r="K12">
        <v>2.9510404879059034E-2</v>
      </c>
    </row>
    <row r="13" spans="1:11" x14ac:dyDescent="0.3">
      <c r="A13">
        <v>2007</v>
      </c>
      <c r="B13" t="s">
        <v>52</v>
      </c>
      <c r="C13">
        <v>16.398555555555557</v>
      </c>
      <c r="D13">
        <v>95.932222222222208</v>
      </c>
      <c r="E13">
        <v>8.878222222222222</v>
      </c>
      <c r="F13">
        <v>8.2701111111111096</v>
      </c>
      <c r="G13">
        <v>4.3344444444444443</v>
      </c>
      <c r="I13">
        <v>1.7998000000000003</v>
      </c>
      <c r="J13">
        <v>0.45533333333333315</v>
      </c>
      <c r="K13">
        <v>2.3223317333066911E-2</v>
      </c>
    </row>
    <row r="14" spans="1:11" x14ac:dyDescent="0.3">
      <c r="A14">
        <v>2008</v>
      </c>
      <c r="B14" t="s">
        <v>52</v>
      </c>
      <c r="C14">
        <v>16.067708333333336</v>
      </c>
      <c r="D14">
        <v>109.42666666666669</v>
      </c>
      <c r="E14">
        <v>9.5338095238095235</v>
      </c>
      <c r="F14">
        <v>8.2969791666666648</v>
      </c>
      <c r="G14">
        <v>6.0864583333333337</v>
      </c>
      <c r="I14">
        <v>1.385416666666667</v>
      </c>
      <c r="J14">
        <v>0.8224999999999999</v>
      </c>
      <c r="K14">
        <v>2.4632048343000253E-2</v>
      </c>
    </row>
    <row r="15" spans="1:11" x14ac:dyDescent="0.3">
      <c r="A15">
        <v>2009</v>
      </c>
      <c r="B15" t="s">
        <v>53</v>
      </c>
      <c r="C15">
        <v>15.586321839080462</v>
      </c>
      <c r="D15">
        <v>113.72068965517242</v>
      </c>
      <c r="E15">
        <v>10.445977011494254</v>
      </c>
      <c r="F15">
        <v>8.1800000000000015</v>
      </c>
      <c r="G15">
        <v>5.7505747126436777</v>
      </c>
      <c r="I15">
        <v>4.1888505747126423</v>
      </c>
      <c r="J15">
        <v>0.47999999999999993</v>
      </c>
      <c r="K15">
        <v>2.792694530640016E-2</v>
      </c>
    </row>
    <row r="16" spans="1:11" x14ac:dyDescent="0.3">
      <c r="A16">
        <v>2010</v>
      </c>
      <c r="B16" t="s">
        <v>52</v>
      </c>
      <c r="C16">
        <v>18.693214285714287</v>
      </c>
      <c r="D16">
        <v>91.826190476190476</v>
      </c>
      <c r="E16">
        <v>7.8699999999999992</v>
      </c>
      <c r="F16">
        <v>8.3505952380952397</v>
      </c>
      <c r="G16">
        <v>6.7845238095238098</v>
      </c>
      <c r="I16">
        <v>1.6967857142857139</v>
      </c>
      <c r="J16">
        <v>0.17500000000000002</v>
      </c>
      <c r="K16">
        <v>2.2737200112615746E-2</v>
      </c>
    </row>
    <row r="17" spans="1:11" x14ac:dyDescent="0.3">
      <c r="A17">
        <v>2011</v>
      </c>
      <c r="B17" t="s">
        <v>54</v>
      </c>
      <c r="C17">
        <v>18.741060606060607</v>
      </c>
      <c r="D17">
        <v>96.962121212121232</v>
      </c>
      <c r="E17">
        <v>8.33</v>
      </c>
      <c r="F17">
        <v>8.5662121212121196</v>
      </c>
      <c r="G17">
        <v>6.1727272727272728</v>
      </c>
      <c r="I17">
        <v>3.0921212121212123</v>
      </c>
      <c r="J17">
        <v>0.22363636363636363</v>
      </c>
      <c r="K17">
        <v>2.7700439072000274E-2</v>
      </c>
    </row>
    <row r="18" spans="1:11" x14ac:dyDescent="0.3">
      <c r="A18">
        <v>2012</v>
      </c>
      <c r="B18" t="s">
        <v>54</v>
      </c>
      <c r="C18">
        <v>19.059545454545454</v>
      </c>
      <c r="D18">
        <v>81.137878787878776</v>
      </c>
      <c r="E18">
        <v>7.248333333333334</v>
      </c>
      <c r="F18">
        <v>8.2640909090909087</v>
      </c>
      <c r="G18">
        <v>5.4803030303030296</v>
      </c>
      <c r="H18">
        <v>909.63333333333344</v>
      </c>
      <c r="I18">
        <v>1.69</v>
      </c>
      <c r="J18">
        <v>0.16627450980392156</v>
      </c>
      <c r="K18">
        <v>2.7256574483273024E-2</v>
      </c>
    </row>
    <row r="19" spans="1:11" x14ac:dyDescent="0.3">
      <c r="A19">
        <v>2013</v>
      </c>
      <c r="B19" t="s">
        <v>55</v>
      </c>
      <c r="C19">
        <v>16.818484848484843</v>
      </c>
      <c r="D19">
        <v>83.825252525252523</v>
      </c>
      <c r="E19">
        <v>8.388080808080808</v>
      </c>
      <c r="F19">
        <v>7.8118181818181842</v>
      </c>
      <c r="G19">
        <v>5.1383838383838381</v>
      </c>
      <c r="H19">
        <v>1932.0303030303028</v>
      </c>
      <c r="I19">
        <v>0.91244444444444439</v>
      </c>
      <c r="J19">
        <v>1.0666666666666666E-2</v>
      </c>
      <c r="K19">
        <v>3.2325294969866934E-2</v>
      </c>
    </row>
    <row r="20" spans="1:11" x14ac:dyDescent="0.3">
      <c r="A20">
        <v>2014</v>
      </c>
      <c r="B20" t="s">
        <v>54</v>
      </c>
      <c r="C20">
        <v>16.793076923076924</v>
      </c>
      <c r="D20">
        <v>96.243589743589752</v>
      </c>
      <c r="E20">
        <v>9.5269230769230795</v>
      </c>
      <c r="F20">
        <v>8.2338461538461534</v>
      </c>
      <c r="G20">
        <v>5.9051282051282064</v>
      </c>
      <c r="H20">
        <v>1320.6025641025642</v>
      </c>
      <c r="I20">
        <v>1.1092307692307695</v>
      </c>
      <c r="J20">
        <v>0.13128205128205125</v>
      </c>
      <c r="K20">
        <v>3.4090945602769526E-2</v>
      </c>
    </row>
    <row r="21" spans="1:11" x14ac:dyDescent="0.3">
      <c r="A21">
        <v>2015</v>
      </c>
      <c r="B21" t="s">
        <v>52</v>
      </c>
      <c r="C21">
        <v>18.571111111111108</v>
      </c>
      <c r="D21">
        <v>82.543209876543244</v>
      </c>
      <c r="E21">
        <v>7.9272839506172845</v>
      </c>
      <c r="F21">
        <v>8.2107407407407411</v>
      </c>
      <c r="G21">
        <v>4.325925925925926</v>
      </c>
      <c r="H21">
        <v>1492.2962962962963</v>
      </c>
      <c r="I21">
        <v>0.88952380952380949</v>
      </c>
      <c r="J21">
        <v>4.0714285714285717E-2</v>
      </c>
      <c r="K21">
        <v>2.3633345068762156E-2</v>
      </c>
    </row>
    <row r="22" spans="1:11" x14ac:dyDescent="0.3">
      <c r="A22">
        <v>2016</v>
      </c>
      <c r="B22" t="s">
        <v>49</v>
      </c>
      <c r="C22">
        <v>17.864509803921568</v>
      </c>
      <c r="D22">
        <v>84.766274509803949</v>
      </c>
      <c r="E22">
        <v>8.5057843137254903</v>
      </c>
      <c r="F22">
        <v>8.0534313725490208</v>
      </c>
      <c r="G22">
        <v>6.3844117647058836</v>
      </c>
      <c r="H22">
        <v>2023.7450980392159</v>
      </c>
      <c r="I22">
        <v>2.043921568627451</v>
      </c>
      <c r="J22">
        <v>0.1194117647058824</v>
      </c>
      <c r="K22">
        <v>3.8648852513169268E-2</v>
      </c>
    </row>
    <row r="23" spans="1:11" x14ac:dyDescent="0.3">
      <c r="A23">
        <v>2017</v>
      </c>
      <c r="B23" t="s">
        <v>52</v>
      </c>
      <c r="C23">
        <v>18.027738095238092</v>
      </c>
      <c r="D23">
        <v>86.466666666666654</v>
      </c>
      <c r="E23">
        <v>8.2941666666666656</v>
      </c>
      <c r="F23">
        <v>8.3974999999999991</v>
      </c>
      <c r="G23">
        <v>6.121428571428571</v>
      </c>
      <c r="H23">
        <v>1825.8571428571429</v>
      </c>
      <c r="I23">
        <v>2.5211904761904762</v>
      </c>
      <c r="J23">
        <v>9.1428571428571456E-2</v>
      </c>
      <c r="K23">
        <v>5.822837436232664E-2</v>
      </c>
    </row>
    <row r="26" spans="1:11" x14ac:dyDescent="0.3">
      <c r="A26" t="s">
        <v>14</v>
      </c>
      <c r="B26" t="s">
        <v>4</v>
      </c>
    </row>
    <row r="27" spans="1:11" x14ac:dyDescent="0.3">
      <c r="A27">
        <v>1996</v>
      </c>
      <c r="B27">
        <v>10.458333333333334</v>
      </c>
    </row>
    <row r="28" spans="1:11" x14ac:dyDescent="0.3">
      <c r="A28">
        <v>1997</v>
      </c>
      <c r="B28">
        <v>13.605263157894736</v>
      </c>
    </row>
    <row r="29" spans="1:11" x14ac:dyDescent="0.3">
      <c r="A29">
        <v>1998</v>
      </c>
      <c r="B29">
        <v>11.630833333333333</v>
      </c>
    </row>
    <row r="30" spans="1:11" x14ac:dyDescent="0.3">
      <c r="A30">
        <v>1999</v>
      </c>
    </row>
    <row r="31" spans="1:11" x14ac:dyDescent="0.3">
      <c r="A31">
        <v>2000</v>
      </c>
      <c r="B31">
        <v>15.431249999999999</v>
      </c>
    </row>
    <row r="32" spans="1:11" x14ac:dyDescent="0.3">
      <c r="A32">
        <v>2001</v>
      </c>
      <c r="B32">
        <v>15.473636363636365</v>
      </c>
    </row>
    <row r="33" spans="1:2" x14ac:dyDescent="0.3">
      <c r="A33">
        <v>2002</v>
      </c>
      <c r="B33">
        <v>15.663333333333332</v>
      </c>
    </row>
    <row r="34" spans="1:2" x14ac:dyDescent="0.3">
      <c r="A34">
        <v>2003</v>
      </c>
      <c r="B34">
        <v>12.189166666666667</v>
      </c>
    </row>
    <row r="35" spans="1:2" x14ac:dyDescent="0.3">
      <c r="A35">
        <v>2004</v>
      </c>
      <c r="B35">
        <v>15.049999999999997</v>
      </c>
    </row>
    <row r="36" spans="1:2" x14ac:dyDescent="0.3">
      <c r="A36">
        <v>2005</v>
      </c>
      <c r="B36">
        <v>16.855729166666663</v>
      </c>
    </row>
    <row r="37" spans="1:2" x14ac:dyDescent="0.3">
      <c r="A37">
        <v>2006</v>
      </c>
      <c r="B37">
        <v>16.201666666666664</v>
      </c>
    </row>
    <row r="38" spans="1:2" x14ac:dyDescent="0.3">
      <c r="A38">
        <v>2007</v>
      </c>
      <c r="B38">
        <v>16.398555555555557</v>
      </c>
    </row>
    <row r="39" spans="1:2" x14ac:dyDescent="0.3">
      <c r="A39">
        <v>2008</v>
      </c>
      <c r="B39">
        <v>16.067708333333336</v>
      </c>
    </row>
    <row r="40" spans="1:2" x14ac:dyDescent="0.3">
      <c r="A40">
        <v>2009</v>
      </c>
      <c r="B40">
        <v>15.586321839080462</v>
      </c>
    </row>
    <row r="41" spans="1:2" x14ac:dyDescent="0.3">
      <c r="A41">
        <v>2010</v>
      </c>
      <c r="B41">
        <v>18.693214285714287</v>
      </c>
    </row>
    <row r="42" spans="1:2" x14ac:dyDescent="0.3">
      <c r="A42">
        <v>2011</v>
      </c>
      <c r="B42">
        <v>18.741060606060607</v>
      </c>
    </row>
    <row r="43" spans="1:2" x14ac:dyDescent="0.3">
      <c r="A43">
        <v>2012</v>
      </c>
      <c r="B43">
        <v>19.059545454545454</v>
      </c>
    </row>
    <row r="44" spans="1:2" x14ac:dyDescent="0.3">
      <c r="A44">
        <v>2013</v>
      </c>
      <c r="B44">
        <v>16.818484848484843</v>
      </c>
    </row>
    <row r="45" spans="1:2" x14ac:dyDescent="0.3">
      <c r="A45">
        <v>2014</v>
      </c>
      <c r="B45">
        <v>16.793076923076924</v>
      </c>
    </row>
    <row r="46" spans="1:2" x14ac:dyDescent="0.3">
      <c r="A46">
        <v>2015</v>
      </c>
      <c r="B46">
        <v>18.571111111111108</v>
      </c>
    </row>
    <row r="47" spans="1:2" x14ac:dyDescent="0.3">
      <c r="A47">
        <v>2016</v>
      </c>
      <c r="B47">
        <v>17.864509803921568</v>
      </c>
    </row>
    <row r="48" spans="1:2" x14ac:dyDescent="0.3">
      <c r="A48">
        <v>2017</v>
      </c>
      <c r="B48">
        <v>18.027738095238092</v>
      </c>
    </row>
    <row r="51" spans="1:2" x14ac:dyDescent="0.3">
      <c r="A51" t="s">
        <v>14</v>
      </c>
      <c r="B51" t="s">
        <v>5</v>
      </c>
    </row>
    <row r="52" spans="1:2" x14ac:dyDescent="0.3">
      <c r="A52">
        <v>1996</v>
      </c>
      <c r="B52">
        <v>101.70833333333333</v>
      </c>
    </row>
    <row r="53" spans="1:2" x14ac:dyDescent="0.3">
      <c r="A53">
        <v>1997</v>
      </c>
      <c r="B53">
        <v>89.214285714285708</v>
      </c>
    </row>
    <row r="54" spans="1:2" x14ac:dyDescent="0.3">
      <c r="A54">
        <v>1998</v>
      </c>
      <c r="B54">
        <v>78.38333333333334</v>
      </c>
    </row>
    <row r="55" spans="1:2" x14ac:dyDescent="0.3">
      <c r="A55">
        <v>1999</v>
      </c>
    </row>
    <row r="56" spans="1:2" x14ac:dyDescent="0.3">
      <c r="A56">
        <v>2000</v>
      </c>
      <c r="B56">
        <v>93.216666666666697</v>
      </c>
    </row>
    <row r="57" spans="1:2" x14ac:dyDescent="0.3">
      <c r="A57">
        <v>2001</v>
      </c>
      <c r="B57">
        <v>97.261111111111106</v>
      </c>
    </row>
    <row r="58" spans="1:2" x14ac:dyDescent="0.3">
      <c r="A58">
        <v>2002</v>
      </c>
      <c r="B58">
        <v>79.311999999999998</v>
      </c>
    </row>
    <row r="59" spans="1:2" x14ac:dyDescent="0.3">
      <c r="A59">
        <v>2003</v>
      </c>
      <c r="B59">
        <v>114.53333333333333</v>
      </c>
    </row>
    <row r="60" spans="1:2" x14ac:dyDescent="0.3">
      <c r="A60">
        <v>2004</v>
      </c>
      <c r="B60">
        <v>82.476666666666674</v>
      </c>
    </row>
    <row r="61" spans="1:2" x14ac:dyDescent="0.3">
      <c r="A61">
        <v>2005</v>
      </c>
      <c r="B61">
        <v>99.450000000000045</v>
      </c>
    </row>
    <row r="62" spans="1:2" x14ac:dyDescent="0.3">
      <c r="A62">
        <v>2006</v>
      </c>
      <c r="B62">
        <v>102.98333333333335</v>
      </c>
    </row>
    <row r="63" spans="1:2" x14ac:dyDescent="0.3">
      <c r="A63">
        <v>2007</v>
      </c>
      <c r="B63">
        <v>95.932222222222208</v>
      </c>
    </row>
    <row r="64" spans="1:2" x14ac:dyDescent="0.3">
      <c r="A64">
        <v>2008</v>
      </c>
      <c r="B64">
        <v>109.42666666666669</v>
      </c>
    </row>
    <row r="65" spans="1:2" x14ac:dyDescent="0.3">
      <c r="A65">
        <v>2009</v>
      </c>
      <c r="B65">
        <v>113.72068965517242</v>
      </c>
    </row>
    <row r="66" spans="1:2" x14ac:dyDescent="0.3">
      <c r="A66">
        <v>2010</v>
      </c>
      <c r="B66">
        <v>91.826190476190476</v>
      </c>
    </row>
    <row r="67" spans="1:2" x14ac:dyDescent="0.3">
      <c r="A67">
        <v>2011</v>
      </c>
      <c r="B67">
        <v>96.962121212121232</v>
      </c>
    </row>
    <row r="68" spans="1:2" x14ac:dyDescent="0.3">
      <c r="A68">
        <v>2012</v>
      </c>
      <c r="B68">
        <v>81.137878787878776</v>
      </c>
    </row>
    <row r="69" spans="1:2" x14ac:dyDescent="0.3">
      <c r="A69">
        <v>2013</v>
      </c>
      <c r="B69">
        <v>83.825252525252523</v>
      </c>
    </row>
    <row r="70" spans="1:2" x14ac:dyDescent="0.3">
      <c r="A70">
        <v>2014</v>
      </c>
      <c r="B70">
        <v>96.243589743589752</v>
      </c>
    </row>
    <row r="71" spans="1:2" x14ac:dyDescent="0.3">
      <c r="A71">
        <v>2015</v>
      </c>
      <c r="B71">
        <v>82.543209876543244</v>
      </c>
    </row>
    <row r="72" spans="1:2" x14ac:dyDescent="0.3">
      <c r="A72">
        <v>2016</v>
      </c>
      <c r="B72">
        <v>84.766274509803949</v>
      </c>
    </row>
    <row r="73" spans="1:2" x14ac:dyDescent="0.3">
      <c r="A73">
        <v>2017</v>
      </c>
      <c r="B73">
        <v>86.466666666666654</v>
      </c>
    </row>
    <row r="76" spans="1:2" x14ac:dyDescent="0.3">
      <c r="A76" t="s">
        <v>14</v>
      </c>
      <c r="B76" t="s">
        <v>63</v>
      </c>
    </row>
    <row r="77" spans="1:2" x14ac:dyDescent="0.3">
      <c r="A77">
        <v>1996</v>
      </c>
      <c r="B77">
        <v>11.641666666666667</v>
      </c>
    </row>
    <row r="78" spans="1:2" x14ac:dyDescent="0.3">
      <c r="A78">
        <v>1997</v>
      </c>
      <c r="B78">
        <v>9.181578947368422</v>
      </c>
    </row>
    <row r="79" spans="1:2" x14ac:dyDescent="0.3">
      <c r="A79">
        <v>1998</v>
      </c>
      <c r="B79">
        <v>9.5650000000000013</v>
      </c>
    </row>
    <row r="80" spans="1:2" x14ac:dyDescent="0.3">
      <c r="A80">
        <v>1999</v>
      </c>
    </row>
    <row r="81" spans="1:2" x14ac:dyDescent="0.3">
      <c r="A81">
        <v>2000</v>
      </c>
      <c r="B81">
        <v>8.3677777777777766</v>
      </c>
    </row>
    <row r="82" spans="1:2" x14ac:dyDescent="0.3">
      <c r="A82">
        <v>2001</v>
      </c>
    </row>
    <row r="83" spans="1:2" x14ac:dyDescent="0.3">
      <c r="A83">
        <v>2002</v>
      </c>
      <c r="B83">
        <v>8.445333333333334</v>
      </c>
    </row>
    <row r="84" spans="1:2" x14ac:dyDescent="0.3">
      <c r="A84">
        <v>2003</v>
      </c>
      <c r="B84">
        <v>11.838333333333333</v>
      </c>
    </row>
    <row r="85" spans="1:2" x14ac:dyDescent="0.3">
      <c r="A85">
        <v>2004</v>
      </c>
      <c r="B85">
        <v>7.8009999999999993</v>
      </c>
    </row>
    <row r="86" spans="1:2" x14ac:dyDescent="0.3">
      <c r="A86">
        <v>2005</v>
      </c>
      <c r="B86">
        <v>9.0961904761904755</v>
      </c>
    </row>
    <row r="87" spans="1:2" x14ac:dyDescent="0.3">
      <c r="A87">
        <v>2006</v>
      </c>
      <c r="B87">
        <v>9.5349416666666684</v>
      </c>
    </row>
    <row r="88" spans="1:2" x14ac:dyDescent="0.3">
      <c r="A88">
        <v>2007</v>
      </c>
      <c r="B88">
        <v>8.878222222222222</v>
      </c>
    </row>
    <row r="89" spans="1:2" x14ac:dyDescent="0.3">
      <c r="A89">
        <v>2008</v>
      </c>
      <c r="B89">
        <v>9.5338095238095235</v>
      </c>
    </row>
    <row r="90" spans="1:2" x14ac:dyDescent="0.3">
      <c r="A90">
        <v>2009</v>
      </c>
      <c r="B90">
        <v>10.445977011494254</v>
      </c>
    </row>
    <row r="91" spans="1:2" x14ac:dyDescent="0.3">
      <c r="A91">
        <v>2010</v>
      </c>
      <c r="B91">
        <v>7.8699999999999992</v>
      </c>
    </row>
    <row r="92" spans="1:2" x14ac:dyDescent="0.3">
      <c r="A92">
        <v>2011</v>
      </c>
      <c r="B92">
        <v>8.33</v>
      </c>
    </row>
    <row r="93" spans="1:2" x14ac:dyDescent="0.3">
      <c r="A93">
        <v>2012</v>
      </c>
      <c r="B93">
        <v>7.248333333333334</v>
      </c>
    </row>
    <row r="94" spans="1:2" x14ac:dyDescent="0.3">
      <c r="A94">
        <v>2013</v>
      </c>
      <c r="B94">
        <v>8.388080808080808</v>
      </c>
    </row>
    <row r="95" spans="1:2" x14ac:dyDescent="0.3">
      <c r="A95">
        <v>2014</v>
      </c>
      <c r="B95">
        <v>9.5269230769230795</v>
      </c>
    </row>
    <row r="96" spans="1:2" x14ac:dyDescent="0.3">
      <c r="A96">
        <v>2015</v>
      </c>
      <c r="B96">
        <v>7.9272839506172845</v>
      </c>
    </row>
    <row r="97" spans="1:2" x14ac:dyDescent="0.3">
      <c r="A97">
        <v>2016</v>
      </c>
      <c r="B97">
        <v>8.5057843137254903</v>
      </c>
    </row>
    <row r="98" spans="1:2" x14ac:dyDescent="0.3">
      <c r="A98">
        <v>2017</v>
      </c>
      <c r="B98">
        <v>8.2941666666666656</v>
      </c>
    </row>
    <row r="101" spans="1:2" x14ac:dyDescent="0.3">
      <c r="A101" t="s">
        <v>14</v>
      </c>
      <c r="B101" t="s">
        <v>7</v>
      </c>
    </row>
    <row r="102" spans="1:2" x14ac:dyDescent="0.3">
      <c r="A102">
        <v>1996</v>
      </c>
      <c r="B102">
        <v>7.520833333333333</v>
      </c>
    </row>
    <row r="103" spans="1:2" x14ac:dyDescent="0.3">
      <c r="A103">
        <v>1997</v>
      </c>
      <c r="B103">
        <v>7.6105263157894747</v>
      </c>
    </row>
    <row r="104" spans="1:2" x14ac:dyDescent="0.3">
      <c r="A104">
        <v>1998</v>
      </c>
      <c r="B104">
        <v>7.4958333333333336</v>
      </c>
    </row>
    <row r="105" spans="1:2" x14ac:dyDescent="0.3">
      <c r="A105">
        <v>1999</v>
      </c>
    </row>
    <row r="106" spans="1:2" x14ac:dyDescent="0.3">
      <c r="A106">
        <v>2000</v>
      </c>
      <c r="B106">
        <v>7.6258333333333335</v>
      </c>
    </row>
    <row r="107" spans="1:2" x14ac:dyDescent="0.3">
      <c r="A107">
        <v>2001</v>
      </c>
      <c r="B107">
        <v>8.0469696969696969</v>
      </c>
    </row>
    <row r="108" spans="1:2" x14ac:dyDescent="0.3">
      <c r="A108">
        <v>2002</v>
      </c>
      <c r="B108">
        <v>7.7351515151515144</v>
      </c>
    </row>
    <row r="109" spans="1:2" x14ac:dyDescent="0.3">
      <c r="A109">
        <v>2003</v>
      </c>
      <c r="B109">
        <v>7.461904761904762</v>
      </c>
    </row>
    <row r="110" spans="1:2" x14ac:dyDescent="0.3">
      <c r="A110">
        <v>2004</v>
      </c>
      <c r="B110">
        <v>7.5448333333333348</v>
      </c>
    </row>
    <row r="111" spans="1:2" x14ac:dyDescent="0.3">
      <c r="A111">
        <v>2005</v>
      </c>
      <c r="B111">
        <v>7.7235555555555555</v>
      </c>
    </row>
    <row r="112" spans="1:2" x14ac:dyDescent="0.3">
      <c r="A112">
        <v>2006</v>
      </c>
      <c r="B112">
        <v>7.9076666666666666</v>
      </c>
    </row>
    <row r="113" spans="1:2" x14ac:dyDescent="0.3">
      <c r="A113">
        <v>2007</v>
      </c>
      <c r="B113">
        <v>8.2701111111111096</v>
      </c>
    </row>
    <row r="114" spans="1:2" x14ac:dyDescent="0.3">
      <c r="A114">
        <v>2008</v>
      </c>
      <c r="B114">
        <v>8.2969791666666648</v>
      </c>
    </row>
    <row r="115" spans="1:2" x14ac:dyDescent="0.3">
      <c r="A115">
        <v>2009</v>
      </c>
      <c r="B115">
        <v>8.1800000000000015</v>
      </c>
    </row>
    <row r="116" spans="1:2" x14ac:dyDescent="0.3">
      <c r="A116">
        <v>2010</v>
      </c>
      <c r="B116">
        <v>8.3505952380952397</v>
      </c>
    </row>
    <row r="117" spans="1:2" x14ac:dyDescent="0.3">
      <c r="A117">
        <v>2011</v>
      </c>
      <c r="B117">
        <v>8.5662121212121196</v>
      </c>
    </row>
    <row r="118" spans="1:2" x14ac:dyDescent="0.3">
      <c r="A118">
        <v>2012</v>
      </c>
      <c r="B118">
        <v>8.2640909090909087</v>
      </c>
    </row>
    <row r="119" spans="1:2" x14ac:dyDescent="0.3">
      <c r="A119">
        <v>2013</v>
      </c>
      <c r="B119">
        <v>7.8118181818181842</v>
      </c>
    </row>
    <row r="120" spans="1:2" x14ac:dyDescent="0.3">
      <c r="A120">
        <v>2014</v>
      </c>
      <c r="B120">
        <v>8.2338461538461534</v>
      </c>
    </row>
    <row r="121" spans="1:2" x14ac:dyDescent="0.3">
      <c r="A121">
        <v>2015</v>
      </c>
      <c r="B121">
        <v>8.2107407407407411</v>
      </c>
    </row>
    <row r="122" spans="1:2" x14ac:dyDescent="0.3">
      <c r="A122">
        <v>2016</v>
      </c>
      <c r="B122">
        <v>8.0534313725490208</v>
      </c>
    </row>
    <row r="123" spans="1:2" x14ac:dyDescent="0.3">
      <c r="A123">
        <v>2017</v>
      </c>
      <c r="B123">
        <v>8.3974999999999991</v>
      </c>
    </row>
    <row r="126" spans="1:2" x14ac:dyDescent="0.3">
      <c r="A126" t="s">
        <v>14</v>
      </c>
      <c r="B126" t="s">
        <v>62</v>
      </c>
    </row>
    <row r="127" spans="1:2" x14ac:dyDescent="0.3">
      <c r="A127">
        <v>1996</v>
      </c>
    </row>
    <row r="128" spans="1:2" x14ac:dyDescent="0.3">
      <c r="A128">
        <v>1997</v>
      </c>
    </row>
    <row r="129" spans="1:2" x14ac:dyDescent="0.3">
      <c r="A129">
        <v>1998</v>
      </c>
    </row>
    <row r="130" spans="1:2" x14ac:dyDescent="0.3">
      <c r="A130">
        <v>1999</v>
      </c>
    </row>
    <row r="131" spans="1:2" x14ac:dyDescent="0.3">
      <c r="A131">
        <v>2000</v>
      </c>
      <c r="B131">
        <v>7.7333333333333334</v>
      </c>
    </row>
    <row r="132" spans="1:2" x14ac:dyDescent="0.3">
      <c r="A132">
        <v>2001</v>
      </c>
      <c r="B132">
        <v>12.675757575757576</v>
      </c>
    </row>
    <row r="133" spans="1:2" x14ac:dyDescent="0.3">
      <c r="A133">
        <v>2002</v>
      </c>
      <c r="B133">
        <v>6.9333333333333336</v>
      </c>
    </row>
    <row r="134" spans="1:2" x14ac:dyDescent="0.3">
      <c r="A134">
        <v>2003</v>
      </c>
    </row>
    <row r="135" spans="1:2" x14ac:dyDescent="0.3">
      <c r="A135">
        <v>2004</v>
      </c>
      <c r="B135">
        <v>4.8349999999999991</v>
      </c>
    </row>
    <row r="136" spans="1:2" x14ac:dyDescent="0.3">
      <c r="A136">
        <v>2005</v>
      </c>
      <c r="B136">
        <v>4.7885416666666671</v>
      </c>
    </row>
    <row r="137" spans="1:2" x14ac:dyDescent="0.3">
      <c r="A137">
        <v>2006</v>
      </c>
      <c r="B137">
        <v>4.0516666666666676</v>
      </c>
    </row>
    <row r="138" spans="1:2" x14ac:dyDescent="0.3">
      <c r="A138">
        <v>2007</v>
      </c>
      <c r="B138">
        <v>4.3344444444444443</v>
      </c>
    </row>
    <row r="139" spans="1:2" x14ac:dyDescent="0.3">
      <c r="A139">
        <v>2008</v>
      </c>
      <c r="B139">
        <v>6.0864583333333337</v>
      </c>
    </row>
    <row r="140" spans="1:2" x14ac:dyDescent="0.3">
      <c r="A140">
        <v>2009</v>
      </c>
      <c r="B140">
        <v>5.7505747126436777</v>
      </c>
    </row>
    <row r="141" spans="1:2" x14ac:dyDescent="0.3">
      <c r="A141">
        <v>2010</v>
      </c>
      <c r="B141">
        <v>6.7845238095238098</v>
      </c>
    </row>
    <row r="142" spans="1:2" x14ac:dyDescent="0.3">
      <c r="A142">
        <v>2011</v>
      </c>
      <c r="B142">
        <v>6.1727272727272728</v>
      </c>
    </row>
    <row r="143" spans="1:2" x14ac:dyDescent="0.3">
      <c r="A143">
        <v>2012</v>
      </c>
      <c r="B143">
        <v>5.4803030303030296</v>
      </c>
    </row>
    <row r="144" spans="1:2" x14ac:dyDescent="0.3">
      <c r="A144">
        <v>2013</v>
      </c>
      <c r="B144">
        <v>5.1383838383838381</v>
      </c>
    </row>
    <row r="145" spans="1:2" x14ac:dyDescent="0.3">
      <c r="A145">
        <v>2014</v>
      </c>
      <c r="B145">
        <v>5.9051282051282064</v>
      </c>
    </row>
    <row r="146" spans="1:2" x14ac:dyDescent="0.3">
      <c r="A146">
        <v>2015</v>
      </c>
      <c r="B146">
        <v>4.325925925925926</v>
      </c>
    </row>
    <row r="147" spans="1:2" x14ac:dyDescent="0.3">
      <c r="A147">
        <v>2016</v>
      </c>
      <c r="B147">
        <v>6.3844117647058836</v>
      </c>
    </row>
    <row r="148" spans="1:2" x14ac:dyDescent="0.3">
      <c r="A148">
        <v>2017</v>
      </c>
      <c r="B148">
        <v>6.121428571428571</v>
      </c>
    </row>
    <row r="151" spans="1:2" x14ac:dyDescent="0.3">
      <c r="A151" t="s">
        <v>14</v>
      </c>
      <c r="B151" t="s">
        <v>61</v>
      </c>
    </row>
    <row r="152" spans="1:2" x14ac:dyDescent="0.3">
      <c r="A152">
        <v>1996</v>
      </c>
    </row>
    <row r="153" spans="1:2" x14ac:dyDescent="0.3">
      <c r="A153">
        <v>1997</v>
      </c>
    </row>
    <row r="154" spans="1:2" x14ac:dyDescent="0.3">
      <c r="A154">
        <v>1998</v>
      </c>
    </row>
    <row r="155" spans="1:2" x14ac:dyDescent="0.3">
      <c r="A155">
        <v>1999</v>
      </c>
    </row>
    <row r="156" spans="1:2" x14ac:dyDescent="0.3">
      <c r="A156">
        <v>2000</v>
      </c>
    </row>
    <row r="157" spans="1:2" x14ac:dyDescent="0.3">
      <c r="A157">
        <v>2001</v>
      </c>
    </row>
    <row r="158" spans="1:2" x14ac:dyDescent="0.3">
      <c r="A158">
        <v>2002</v>
      </c>
    </row>
    <row r="159" spans="1:2" x14ac:dyDescent="0.3">
      <c r="A159">
        <v>2003</v>
      </c>
    </row>
    <row r="160" spans="1:2" x14ac:dyDescent="0.3">
      <c r="A160">
        <v>2004</v>
      </c>
    </row>
    <row r="161" spans="1:2" x14ac:dyDescent="0.3">
      <c r="A161">
        <v>2005</v>
      </c>
    </row>
    <row r="162" spans="1:2" x14ac:dyDescent="0.3">
      <c r="A162">
        <v>2006</v>
      </c>
    </row>
    <row r="163" spans="1:2" x14ac:dyDescent="0.3">
      <c r="A163">
        <v>2007</v>
      </c>
    </row>
    <row r="164" spans="1:2" x14ac:dyDescent="0.3">
      <c r="A164">
        <v>2008</v>
      </c>
    </row>
    <row r="165" spans="1:2" x14ac:dyDescent="0.3">
      <c r="A165">
        <v>2009</v>
      </c>
    </row>
    <row r="166" spans="1:2" x14ac:dyDescent="0.3">
      <c r="A166">
        <v>2010</v>
      </c>
    </row>
    <row r="167" spans="1:2" x14ac:dyDescent="0.3">
      <c r="A167">
        <v>2011</v>
      </c>
    </row>
    <row r="168" spans="1:2" x14ac:dyDescent="0.3">
      <c r="A168">
        <v>2012</v>
      </c>
      <c r="B168">
        <v>909.63333333333344</v>
      </c>
    </row>
    <row r="169" spans="1:2" x14ac:dyDescent="0.3">
      <c r="A169">
        <v>2013</v>
      </c>
      <c r="B169">
        <v>1932.0303030303028</v>
      </c>
    </row>
    <row r="170" spans="1:2" x14ac:dyDescent="0.3">
      <c r="A170">
        <v>2014</v>
      </c>
      <c r="B170">
        <v>1320.6025641025642</v>
      </c>
    </row>
    <row r="171" spans="1:2" x14ac:dyDescent="0.3">
      <c r="A171">
        <v>2015</v>
      </c>
      <c r="B171">
        <v>1492.2962962962963</v>
      </c>
    </row>
    <row r="172" spans="1:2" x14ac:dyDescent="0.3">
      <c r="A172">
        <v>2016</v>
      </c>
      <c r="B172">
        <v>2023.7450980392159</v>
      </c>
    </row>
    <row r="173" spans="1:2" x14ac:dyDescent="0.3">
      <c r="A173">
        <v>2017</v>
      </c>
      <c r="B173">
        <v>1825.8571428571429</v>
      </c>
    </row>
    <row r="176" spans="1:2" x14ac:dyDescent="0.3">
      <c r="A176" t="s">
        <v>14</v>
      </c>
      <c r="B176" t="s">
        <v>56</v>
      </c>
    </row>
    <row r="177" spans="1:2" x14ac:dyDescent="0.3">
      <c r="A177">
        <v>1996</v>
      </c>
      <c r="B177">
        <v>0.50692307692307703</v>
      </c>
    </row>
    <row r="178" spans="1:2" x14ac:dyDescent="0.3">
      <c r="A178">
        <v>1997</v>
      </c>
      <c r="B178">
        <v>0.20449999999999999</v>
      </c>
    </row>
    <row r="179" spans="1:2" x14ac:dyDescent="0.3">
      <c r="A179">
        <v>1998</v>
      </c>
      <c r="B179">
        <v>5.3612500000000001</v>
      </c>
    </row>
    <row r="180" spans="1:2" x14ac:dyDescent="0.3">
      <c r="A180">
        <v>1999</v>
      </c>
    </row>
    <row r="181" spans="1:2" x14ac:dyDescent="0.3">
      <c r="A181">
        <v>2000</v>
      </c>
      <c r="B181">
        <v>0.19920708333333334</v>
      </c>
    </row>
    <row r="182" spans="1:2" x14ac:dyDescent="0.3">
      <c r="A182">
        <v>2001</v>
      </c>
      <c r="B182">
        <v>0.23829999999999998</v>
      </c>
    </row>
    <row r="183" spans="1:2" x14ac:dyDescent="0.3">
      <c r="A183">
        <v>2002</v>
      </c>
      <c r="B183">
        <v>0.33786945504249227</v>
      </c>
    </row>
    <row r="184" spans="1:2" x14ac:dyDescent="0.3">
      <c r="A184">
        <v>2003</v>
      </c>
      <c r="B184">
        <v>0.38456436758690249</v>
      </c>
    </row>
    <row r="185" spans="1:2" x14ac:dyDescent="0.3">
      <c r="A185">
        <v>2004</v>
      </c>
      <c r="B185">
        <v>1.1396833333333334</v>
      </c>
    </row>
    <row r="186" spans="1:2" x14ac:dyDescent="0.3">
      <c r="A186">
        <v>2005</v>
      </c>
      <c r="B186">
        <v>2.7943020833333336</v>
      </c>
    </row>
    <row r="187" spans="1:2" x14ac:dyDescent="0.3">
      <c r="A187">
        <v>2006</v>
      </c>
      <c r="B187">
        <v>1.9338916666666663</v>
      </c>
    </row>
    <row r="188" spans="1:2" x14ac:dyDescent="0.3">
      <c r="A188">
        <v>2007</v>
      </c>
      <c r="B188">
        <v>1.7998000000000003</v>
      </c>
    </row>
    <row r="189" spans="1:2" x14ac:dyDescent="0.3">
      <c r="A189">
        <v>2008</v>
      </c>
      <c r="B189">
        <v>1.385416666666667</v>
      </c>
    </row>
    <row r="190" spans="1:2" x14ac:dyDescent="0.3">
      <c r="A190">
        <v>2009</v>
      </c>
      <c r="B190">
        <v>4.1888505747126423</v>
      </c>
    </row>
    <row r="191" spans="1:2" x14ac:dyDescent="0.3">
      <c r="A191">
        <v>2010</v>
      </c>
      <c r="B191">
        <v>1.6967857142857139</v>
      </c>
    </row>
    <row r="192" spans="1:2" x14ac:dyDescent="0.3">
      <c r="A192">
        <v>2011</v>
      </c>
      <c r="B192">
        <v>3.0921212121212123</v>
      </c>
    </row>
    <row r="193" spans="1:2" x14ac:dyDescent="0.3">
      <c r="A193">
        <v>2012</v>
      </c>
      <c r="B193">
        <v>1.69</v>
      </c>
    </row>
    <row r="194" spans="1:2" x14ac:dyDescent="0.3">
      <c r="A194">
        <v>2013</v>
      </c>
      <c r="B194">
        <v>0.91244444444444439</v>
      </c>
    </row>
    <row r="195" spans="1:2" x14ac:dyDescent="0.3">
      <c r="A195">
        <v>2014</v>
      </c>
      <c r="B195">
        <v>1.1092307692307695</v>
      </c>
    </row>
    <row r="196" spans="1:2" x14ac:dyDescent="0.3">
      <c r="A196">
        <v>2015</v>
      </c>
      <c r="B196">
        <v>0.88952380952380949</v>
      </c>
    </row>
    <row r="197" spans="1:2" x14ac:dyDescent="0.3">
      <c r="A197">
        <v>2016</v>
      </c>
      <c r="B197">
        <v>2.043921568627451</v>
      </c>
    </row>
    <row r="198" spans="1:2" x14ac:dyDescent="0.3">
      <c r="A198">
        <v>2017</v>
      </c>
      <c r="B198">
        <v>2.5211904761904762</v>
      </c>
    </row>
    <row r="201" spans="1:2" x14ac:dyDescent="0.3">
      <c r="A201" t="s">
        <v>14</v>
      </c>
      <c r="B201" t="s">
        <v>57</v>
      </c>
    </row>
    <row r="202" spans="1:2" x14ac:dyDescent="0.3">
      <c r="A202">
        <v>1996</v>
      </c>
    </row>
    <row r="203" spans="1:2" x14ac:dyDescent="0.3">
      <c r="A203">
        <v>1997</v>
      </c>
    </row>
    <row r="204" spans="1:2" x14ac:dyDescent="0.3">
      <c r="A204">
        <v>1998</v>
      </c>
      <c r="B204">
        <v>0.01</v>
      </c>
    </row>
    <row r="205" spans="1:2" x14ac:dyDescent="0.3">
      <c r="A205">
        <v>1999</v>
      </c>
    </row>
    <row r="206" spans="1:2" x14ac:dyDescent="0.3">
      <c r="A206">
        <v>2000</v>
      </c>
      <c r="B206">
        <v>0.16216666666666668</v>
      </c>
    </row>
    <row r="207" spans="1:2" x14ac:dyDescent="0.3">
      <c r="A207">
        <v>2001</v>
      </c>
      <c r="B207">
        <v>6.7333333333333328E-2</v>
      </c>
    </row>
    <row r="208" spans="1:2" x14ac:dyDescent="0.3">
      <c r="A208">
        <v>2002</v>
      </c>
      <c r="B208">
        <v>0.18997228758919846</v>
      </c>
    </row>
    <row r="209" spans="1:2" x14ac:dyDescent="0.3">
      <c r="A209">
        <v>2003</v>
      </c>
      <c r="B209">
        <v>0.2143359720456334</v>
      </c>
    </row>
    <row r="210" spans="1:2" x14ac:dyDescent="0.3">
      <c r="A210">
        <v>2004</v>
      </c>
      <c r="B210">
        <v>0.32408333333333328</v>
      </c>
    </row>
    <row r="211" spans="1:2" x14ac:dyDescent="0.3">
      <c r="A211">
        <v>2005</v>
      </c>
      <c r="B211">
        <v>0.74131250000000004</v>
      </c>
    </row>
    <row r="212" spans="1:2" x14ac:dyDescent="0.3">
      <c r="A212">
        <v>2006</v>
      </c>
      <c r="B212">
        <v>0.46894166666666653</v>
      </c>
    </row>
    <row r="213" spans="1:2" x14ac:dyDescent="0.3">
      <c r="A213">
        <v>2007</v>
      </c>
      <c r="B213">
        <v>0.45533333333333315</v>
      </c>
    </row>
    <row r="214" spans="1:2" x14ac:dyDescent="0.3">
      <c r="A214">
        <v>2008</v>
      </c>
      <c r="B214">
        <v>0.8224999999999999</v>
      </c>
    </row>
    <row r="215" spans="1:2" x14ac:dyDescent="0.3">
      <c r="A215">
        <v>2009</v>
      </c>
      <c r="B215">
        <v>0.47999999999999993</v>
      </c>
    </row>
    <row r="216" spans="1:2" x14ac:dyDescent="0.3">
      <c r="A216">
        <v>2010</v>
      </c>
      <c r="B216">
        <v>0.17500000000000002</v>
      </c>
    </row>
    <row r="217" spans="1:2" x14ac:dyDescent="0.3">
      <c r="A217">
        <v>2011</v>
      </c>
      <c r="B217">
        <v>0.22363636363636363</v>
      </c>
    </row>
    <row r="218" spans="1:2" x14ac:dyDescent="0.3">
      <c r="A218">
        <v>2012</v>
      </c>
      <c r="B218">
        <v>0.16627450980392156</v>
      </c>
    </row>
    <row r="219" spans="1:2" x14ac:dyDescent="0.3">
      <c r="A219">
        <v>2013</v>
      </c>
      <c r="B219">
        <v>1.0666666666666666E-2</v>
      </c>
    </row>
    <row r="220" spans="1:2" x14ac:dyDescent="0.3">
      <c r="A220">
        <v>2014</v>
      </c>
      <c r="B220">
        <v>0.13128205128205125</v>
      </c>
    </row>
    <row r="221" spans="1:2" x14ac:dyDescent="0.3">
      <c r="A221">
        <v>2015</v>
      </c>
      <c r="B221">
        <v>4.0714285714285717E-2</v>
      </c>
    </row>
    <row r="222" spans="1:2" x14ac:dyDescent="0.3">
      <c r="A222">
        <v>2016</v>
      </c>
      <c r="B222">
        <v>0.1194117647058824</v>
      </c>
    </row>
    <row r="223" spans="1:2" x14ac:dyDescent="0.3">
      <c r="A223">
        <v>2017</v>
      </c>
      <c r="B223">
        <v>9.1428571428571456E-2</v>
      </c>
    </row>
    <row r="226" spans="1:2" x14ac:dyDescent="0.3">
      <c r="A226" t="s">
        <v>14</v>
      </c>
      <c r="B226" t="s">
        <v>58</v>
      </c>
    </row>
    <row r="227" spans="1:2" x14ac:dyDescent="0.3">
      <c r="A227">
        <v>1996</v>
      </c>
      <c r="B227">
        <v>7.0788571428571437E-2</v>
      </c>
    </row>
    <row r="228" spans="1:2" x14ac:dyDescent="0.3">
      <c r="A228">
        <v>1997</v>
      </c>
      <c r="B228">
        <v>0.10660200000000002</v>
      </c>
    </row>
    <row r="229" spans="1:2" x14ac:dyDescent="0.3">
      <c r="A229">
        <v>1998</v>
      </c>
      <c r="B229">
        <v>4.7270000000000006E-2</v>
      </c>
    </row>
    <row r="230" spans="1:2" x14ac:dyDescent="0.3">
      <c r="A230">
        <v>1999</v>
      </c>
    </row>
    <row r="231" spans="1:2" x14ac:dyDescent="0.3">
      <c r="A231">
        <v>2000</v>
      </c>
      <c r="B231">
        <v>6.1021988781333449E-2</v>
      </c>
    </row>
    <row r="232" spans="1:2" x14ac:dyDescent="0.3">
      <c r="A232">
        <v>2001</v>
      </c>
      <c r="B232">
        <v>4.1554499777091081E-2</v>
      </c>
    </row>
    <row r="233" spans="1:2" x14ac:dyDescent="0.3">
      <c r="A233">
        <v>2002</v>
      </c>
      <c r="B233">
        <v>7.6368523432666896E-2</v>
      </c>
    </row>
    <row r="234" spans="1:2" x14ac:dyDescent="0.3">
      <c r="A234">
        <v>2003</v>
      </c>
      <c r="B234">
        <v>7.2718735000592755E-2</v>
      </c>
    </row>
    <row r="235" spans="1:2" x14ac:dyDescent="0.3">
      <c r="A235">
        <v>2004</v>
      </c>
      <c r="B235">
        <v>2.8406482625759261E-2</v>
      </c>
    </row>
    <row r="236" spans="1:2" x14ac:dyDescent="0.3">
      <c r="A236">
        <v>2005</v>
      </c>
      <c r="B236">
        <v>2.7462541019451267E-2</v>
      </c>
    </row>
    <row r="237" spans="1:2" x14ac:dyDescent="0.3">
      <c r="A237">
        <v>2006</v>
      </c>
      <c r="B237">
        <v>2.9510404879059034E-2</v>
      </c>
    </row>
    <row r="238" spans="1:2" x14ac:dyDescent="0.3">
      <c r="A238">
        <v>2007</v>
      </c>
      <c r="B238">
        <v>2.3223317333066911E-2</v>
      </c>
    </row>
    <row r="239" spans="1:2" x14ac:dyDescent="0.3">
      <c r="A239">
        <v>2008</v>
      </c>
      <c r="B239">
        <v>2.4632048343000253E-2</v>
      </c>
    </row>
    <row r="240" spans="1:2" x14ac:dyDescent="0.3">
      <c r="A240">
        <v>2009</v>
      </c>
      <c r="B240">
        <v>2.792694530640016E-2</v>
      </c>
    </row>
    <row r="241" spans="1:2" x14ac:dyDescent="0.3">
      <c r="A241">
        <v>2010</v>
      </c>
      <c r="B241">
        <v>2.2737200112615746E-2</v>
      </c>
    </row>
    <row r="242" spans="1:2" x14ac:dyDescent="0.3">
      <c r="A242">
        <v>2011</v>
      </c>
      <c r="B242">
        <v>2.7700439072000274E-2</v>
      </c>
    </row>
    <row r="243" spans="1:2" x14ac:dyDescent="0.3">
      <c r="A243">
        <v>2012</v>
      </c>
      <c r="B243">
        <v>2.7256574483273024E-2</v>
      </c>
    </row>
    <row r="244" spans="1:2" x14ac:dyDescent="0.3">
      <c r="A244">
        <v>2013</v>
      </c>
      <c r="B244">
        <v>3.2325294969866934E-2</v>
      </c>
    </row>
    <row r="245" spans="1:2" x14ac:dyDescent="0.3">
      <c r="A245">
        <v>2014</v>
      </c>
      <c r="B245">
        <v>3.4090945602769526E-2</v>
      </c>
    </row>
    <row r="246" spans="1:2" x14ac:dyDescent="0.3">
      <c r="A246">
        <v>2015</v>
      </c>
      <c r="B246">
        <v>2.3633345068762156E-2</v>
      </c>
    </row>
    <row r="247" spans="1:2" x14ac:dyDescent="0.3">
      <c r="A247">
        <v>2016</v>
      </c>
      <c r="B247">
        <v>3.8648852513169268E-2</v>
      </c>
    </row>
    <row r="248" spans="1:2" x14ac:dyDescent="0.3">
      <c r="A248">
        <v>2017</v>
      </c>
      <c r="B248">
        <v>5.822837436232664E-2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1"/>
  <sheetViews>
    <sheetView topLeftCell="K1" workbookViewId="0">
      <pane ySplit="1" topLeftCell="A2" activePane="bottomLeft" state="frozen"/>
      <selection pane="bottomLeft" activeCell="T2" sqref="T2:AD25"/>
    </sheetView>
  </sheetViews>
  <sheetFormatPr defaultRowHeight="14.4" x14ac:dyDescent="0.3"/>
  <sheetData>
    <row r="1" spans="1:30" ht="15.6" x14ac:dyDescent="0.35">
      <c r="A1" s="11" t="s">
        <v>14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</row>
    <row r="2" spans="1:30" ht="15.6" x14ac:dyDescent="0.35">
      <c r="A2" s="11" t="s">
        <v>14</v>
      </c>
      <c r="B2" s="10" t="s">
        <v>1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  <c r="H2" s="13" t="s">
        <v>6</v>
      </c>
      <c r="I2" s="14" t="s">
        <v>7</v>
      </c>
      <c r="J2" s="14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39" t="s">
        <v>28</v>
      </c>
      <c r="P2" s="39" t="s">
        <v>29</v>
      </c>
      <c r="Q2" s="39" t="s">
        <v>29</v>
      </c>
      <c r="R2" s="40" t="s">
        <v>30</v>
      </c>
      <c r="T2" s="39" t="s">
        <v>14</v>
      </c>
      <c r="U2" s="39" t="s">
        <v>43</v>
      </c>
      <c r="V2" s="12" t="s">
        <v>4</v>
      </c>
      <c r="W2" s="13" t="s">
        <v>5</v>
      </c>
      <c r="X2" s="13" t="s">
        <v>6</v>
      </c>
      <c r="Y2" s="14" t="s">
        <v>7</v>
      </c>
      <c r="Z2" s="14" t="s">
        <v>8</v>
      </c>
      <c r="AA2" s="15" t="s">
        <v>9</v>
      </c>
      <c r="AB2" s="16" t="s">
        <v>10</v>
      </c>
      <c r="AC2" s="16" t="s">
        <v>11</v>
      </c>
      <c r="AD2" s="16" t="s">
        <v>12</v>
      </c>
    </row>
    <row r="3" spans="1:30" ht="16.2" x14ac:dyDescent="0.3">
      <c r="A3" s="11"/>
      <c r="B3" s="10"/>
      <c r="C3" s="10"/>
      <c r="D3" s="11"/>
      <c r="E3" s="11"/>
      <c r="F3" s="12" t="s">
        <v>16</v>
      </c>
      <c r="G3" s="13" t="s">
        <v>17</v>
      </c>
      <c r="H3" s="13" t="s">
        <v>18</v>
      </c>
      <c r="I3" s="14"/>
      <c r="J3" s="14" t="s">
        <v>19</v>
      </c>
      <c r="K3" s="19" t="s">
        <v>20</v>
      </c>
      <c r="L3" s="20" t="s">
        <v>18</v>
      </c>
      <c r="M3" s="20" t="s">
        <v>18</v>
      </c>
      <c r="N3" s="20" t="s">
        <v>18</v>
      </c>
      <c r="O3" s="41" t="s">
        <v>31</v>
      </c>
      <c r="P3" s="12" t="s">
        <v>32</v>
      </c>
      <c r="Q3" s="12" t="s">
        <v>33</v>
      </c>
      <c r="R3" s="42"/>
      <c r="V3" s="12" t="s">
        <v>16</v>
      </c>
      <c r="W3" s="13" t="s">
        <v>17</v>
      </c>
      <c r="X3" s="13" t="s">
        <v>18</v>
      </c>
      <c r="Y3" s="14"/>
      <c r="Z3" s="14" t="s">
        <v>19</v>
      </c>
      <c r="AA3" s="19" t="s">
        <v>20</v>
      </c>
      <c r="AB3" s="20" t="s">
        <v>18</v>
      </c>
      <c r="AC3" s="20" t="s">
        <v>18</v>
      </c>
      <c r="AD3" s="20" t="s">
        <v>18</v>
      </c>
    </row>
    <row r="4" spans="1:30" x14ac:dyDescent="0.3">
      <c r="A4" s="3">
        <v>1996</v>
      </c>
      <c r="B4" s="2"/>
      <c r="C4" s="2">
        <v>35239</v>
      </c>
      <c r="D4" s="3">
        <v>175</v>
      </c>
      <c r="E4" s="3">
        <v>6</v>
      </c>
      <c r="F4" s="5">
        <v>23.5</v>
      </c>
      <c r="G4" s="6">
        <v>106</v>
      </c>
      <c r="H4" s="6">
        <v>9</v>
      </c>
      <c r="I4" s="6">
        <v>8</v>
      </c>
      <c r="J4" s="6"/>
      <c r="K4" s="7"/>
      <c r="L4" s="8">
        <v>0.4</v>
      </c>
      <c r="M4" s="8"/>
      <c r="N4" s="8">
        <v>3.9120000000000002E-2</v>
      </c>
      <c r="O4" s="34"/>
      <c r="P4" s="34"/>
      <c r="Q4" s="34"/>
      <c r="R4" s="42">
        <v>96</v>
      </c>
      <c r="T4">
        <v>1996</v>
      </c>
      <c r="U4" t="s">
        <v>44</v>
      </c>
      <c r="V4" s="34">
        <f>AVERAGE(F4:F16)</f>
        <v>11.653846153846153</v>
      </c>
      <c r="W4" s="35">
        <f>AVERAGE(G4:G16)</f>
        <v>106.46153846153847</v>
      </c>
      <c r="X4" s="35">
        <f>AVERAGE(H4:H16)</f>
        <v>11.86923076923077</v>
      </c>
      <c r="Y4" s="35">
        <f>AVERAGE(I4:I16)</f>
        <v>7.638461538461538</v>
      </c>
      <c r="AB4" s="37">
        <f>AVERAGE(L4:L16)</f>
        <v>0.42692307692307696</v>
      </c>
      <c r="AD4" s="37">
        <f>AVERAGE(N4:N16)</f>
        <v>8.2252307692307694E-2</v>
      </c>
    </row>
    <row r="5" spans="1:30" x14ac:dyDescent="0.3">
      <c r="B5" s="30"/>
      <c r="C5" s="30">
        <v>35305</v>
      </c>
      <c r="D5">
        <v>241</v>
      </c>
      <c r="E5">
        <v>6</v>
      </c>
      <c r="F5" s="34">
        <v>24</v>
      </c>
      <c r="G5" s="43">
        <v>122</v>
      </c>
      <c r="H5" s="43">
        <v>10.6</v>
      </c>
      <c r="I5" s="35">
        <v>8</v>
      </c>
      <c r="J5" s="35"/>
      <c r="K5" s="36"/>
      <c r="L5" s="37">
        <v>0.3</v>
      </c>
      <c r="M5" s="37"/>
      <c r="N5" s="37">
        <v>4.8899999999999999E-2</v>
      </c>
      <c r="O5" s="34"/>
      <c r="P5" s="34"/>
      <c r="Q5" s="34"/>
      <c r="R5" s="42"/>
      <c r="T5">
        <v>1997</v>
      </c>
      <c r="U5" t="s">
        <v>45</v>
      </c>
      <c r="V5" s="34">
        <f>AVERAGE(F17:F35)</f>
        <v>14.473684210526315</v>
      </c>
      <c r="W5" s="35">
        <f>AVERAGE(G17:G30)</f>
        <v>101.21428571428571</v>
      </c>
      <c r="X5" s="35">
        <f>AVERAGE(H17:H35)</f>
        <v>10.189473684210528</v>
      </c>
      <c r="Y5" s="35">
        <f>AVERAGE(I17:I35)</f>
        <v>7.8736842105263172</v>
      </c>
      <c r="AB5" s="37">
        <f>AVERAGE(L17:L35)</f>
        <v>0.19526315789473683</v>
      </c>
      <c r="AD5" s="37">
        <f>AVERAGE(N17:N35)</f>
        <v>6.6572631578947369E-2</v>
      </c>
    </row>
    <row r="6" spans="1:30" x14ac:dyDescent="0.3">
      <c r="B6" s="30"/>
      <c r="C6" s="30">
        <v>35332</v>
      </c>
      <c r="D6">
        <v>268</v>
      </c>
      <c r="E6">
        <v>6</v>
      </c>
      <c r="F6" s="34">
        <v>15.5</v>
      </c>
      <c r="G6" s="43">
        <v>92</v>
      </c>
      <c r="H6" s="43">
        <v>9.1999999999999993</v>
      </c>
      <c r="I6" s="35">
        <v>7.7</v>
      </c>
      <c r="J6" s="35"/>
      <c r="K6" s="36"/>
      <c r="L6" s="37">
        <v>0.56000000000000005</v>
      </c>
      <c r="M6" s="37"/>
      <c r="N6" s="37">
        <v>4.2380000000000001E-2</v>
      </c>
      <c r="O6" s="34"/>
      <c r="P6" s="34"/>
      <c r="Q6" s="34"/>
      <c r="R6" s="42"/>
      <c r="T6">
        <v>1998</v>
      </c>
      <c r="U6" t="s">
        <v>46</v>
      </c>
      <c r="V6" s="34">
        <f>AVERAGE(F36:F41)</f>
        <v>11.770000000000001</v>
      </c>
      <c r="W6" s="35">
        <f>AVERAGE(G38:G40)</f>
        <v>82.166666666666671</v>
      </c>
      <c r="X6" s="35">
        <f>AVERAGE(H36:H40)</f>
        <v>10.128</v>
      </c>
      <c r="Y6" s="35">
        <f>AVERAGE(I36:I41)</f>
        <v>7.583333333333333</v>
      </c>
      <c r="AB6" s="37">
        <f>AVERAGE(L36:L40)</f>
        <v>5.5820000000000007</v>
      </c>
      <c r="AC6" s="37">
        <f>AVERAGE(M39:M41)</f>
        <v>8.666666666666668E-3</v>
      </c>
      <c r="AD6" s="37">
        <f>AVERAGE(N36:N41)</f>
        <v>4.5096666666666674E-2</v>
      </c>
    </row>
    <row r="7" spans="1:30" x14ac:dyDescent="0.3">
      <c r="B7" s="30"/>
      <c r="C7" s="30">
        <v>35341</v>
      </c>
      <c r="D7">
        <v>277</v>
      </c>
      <c r="E7">
        <v>6</v>
      </c>
      <c r="F7" s="34">
        <v>16</v>
      </c>
      <c r="G7" s="43">
        <v>86</v>
      </c>
      <c r="H7" s="43">
        <v>8.5</v>
      </c>
      <c r="I7" s="35">
        <v>7.7</v>
      </c>
      <c r="J7" s="35"/>
      <c r="K7" s="36"/>
      <c r="L7" s="37">
        <v>0.28999999999999998</v>
      </c>
      <c r="M7" s="37"/>
      <c r="N7" s="37">
        <v>8.1500000000000003E-2</v>
      </c>
      <c r="O7" s="34"/>
      <c r="P7" s="34"/>
      <c r="Q7" s="34"/>
      <c r="R7" s="42"/>
      <c r="T7">
        <v>1999</v>
      </c>
    </row>
    <row r="8" spans="1:30" x14ac:dyDescent="0.3">
      <c r="B8" s="30"/>
      <c r="C8" s="30">
        <v>35346</v>
      </c>
      <c r="D8">
        <v>282</v>
      </c>
      <c r="E8">
        <v>6</v>
      </c>
      <c r="F8" s="34">
        <v>13</v>
      </c>
      <c r="G8" s="43">
        <v>108</v>
      </c>
      <c r="H8" s="43">
        <v>11.4</v>
      </c>
      <c r="I8" s="35">
        <v>7.7</v>
      </c>
      <c r="J8" s="35"/>
      <c r="K8" s="36"/>
      <c r="L8" s="37">
        <v>0.39</v>
      </c>
      <c r="M8" s="37"/>
      <c r="N8" s="37">
        <v>8.8020000000000015E-2</v>
      </c>
      <c r="O8" s="34"/>
      <c r="P8" s="34"/>
      <c r="Q8" s="34"/>
      <c r="R8" s="42"/>
      <c r="T8">
        <v>2000</v>
      </c>
      <c r="U8" t="s">
        <v>47</v>
      </c>
      <c r="V8" s="34">
        <f>AVERAGE(F42:F49)</f>
        <v>16.0275</v>
      </c>
      <c r="W8" s="35">
        <f>AVERAGE(G42:G49)</f>
        <v>99.86250000000004</v>
      </c>
      <c r="X8" s="35">
        <f>AVERAGE(H43:H48)</f>
        <v>9.3327777777777765</v>
      </c>
      <c r="Y8" s="35">
        <f>AVERAGE(I42:I49)</f>
        <v>7.8370833333333323</v>
      </c>
      <c r="Z8" s="35">
        <f>AVERAGE(J42:J49)</f>
        <v>7.9749999999999996</v>
      </c>
      <c r="AB8" s="37">
        <f>AVERAGE(L42:L49)</f>
        <v>0.19818625000000001</v>
      </c>
      <c r="AC8" s="37">
        <f>AVERAGE(M44:M49)</f>
        <v>0.16477777777777777</v>
      </c>
      <c r="AD8" s="37">
        <f>AVERAGE(N48:N49)</f>
        <v>5.7445286301333359E-2</v>
      </c>
    </row>
    <row r="9" spans="1:30" x14ac:dyDescent="0.3">
      <c r="B9" s="30"/>
      <c r="C9" s="30">
        <v>35355</v>
      </c>
      <c r="D9">
        <v>291</v>
      </c>
      <c r="E9">
        <v>6</v>
      </c>
      <c r="F9" s="34">
        <v>14</v>
      </c>
      <c r="G9" s="43">
        <v>97</v>
      </c>
      <c r="H9" s="43">
        <v>10.4</v>
      </c>
      <c r="I9" s="35">
        <v>7.4</v>
      </c>
      <c r="J9" s="35"/>
      <c r="K9" s="36"/>
      <c r="L9" s="37">
        <v>0.27</v>
      </c>
      <c r="M9" s="37"/>
      <c r="N9" s="37">
        <v>5.5420000000000004E-2</v>
      </c>
      <c r="O9" s="34"/>
      <c r="P9" s="34"/>
      <c r="Q9" s="34"/>
      <c r="R9" s="42"/>
      <c r="T9">
        <v>2001</v>
      </c>
      <c r="U9" t="s">
        <v>48</v>
      </c>
    </row>
    <row r="10" spans="1:30" x14ac:dyDescent="0.3">
      <c r="B10" s="30"/>
      <c r="C10" s="30">
        <v>35360</v>
      </c>
      <c r="D10">
        <v>296</v>
      </c>
      <c r="E10">
        <v>6</v>
      </c>
      <c r="F10" s="34">
        <v>12</v>
      </c>
      <c r="G10" s="43">
        <v>106</v>
      </c>
      <c r="H10" s="43">
        <v>11.4</v>
      </c>
      <c r="I10" s="35">
        <v>7.7</v>
      </c>
      <c r="J10" s="35"/>
      <c r="K10" s="36"/>
      <c r="L10" s="37">
        <v>1.3</v>
      </c>
      <c r="M10" s="37"/>
      <c r="N10" s="37">
        <v>0.11409999999999999</v>
      </c>
      <c r="O10" s="34"/>
      <c r="P10" s="34"/>
      <c r="Q10" s="34"/>
      <c r="R10" s="42"/>
      <c r="T10">
        <v>2002</v>
      </c>
      <c r="U10" t="s">
        <v>45</v>
      </c>
      <c r="V10" s="34">
        <f>AVERAGE(F63:F73)</f>
        <v>17.874333333333333</v>
      </c>
      <c r="W10" s="34">
        <f t="shared" ref="W10:AD10" si="0">AVERAGE(G63:G73)</f>
        <v>98.853333333333325</v>
      </c>
      <c r="X10" s="34">
        <f t="shared" si="0"/>
        <v>9.6993333333333318</v>
      </c>
      <c r="Y10" s="34">
        <f t="shared" si="0"/>
        <v>7.9003333333333332</v>
      </c>
      <c r="Z10" s="34"/>
      <c r="AA10" s="34"/>
      <c r="AB10" s="34">
        <f t="shared" si="0"/>
        <v>0.27629865104896356</v>
      </c>
      <c r="AC10" s="34">
        <f t="shared" si="0"/>
        <v>0.19376073756745227</v>
      </c>
      <c r="AD10" s="34">
        <f t="shared" si="0"/>
        <v>7.5080350358370546E-2</v>
      </c>
    </row>
    <row r="11" spans="1:30" x14ac:dyDescent="0.3">
      <c r="B11" s="30"/>
      <c r="C11" s="30">
        <v>35362</v>
      </c>
      <c r="D11">
        <v>298</v>
      </c>
      <c r="E11">
        <v>6</v>
      </c>
      <c r="F11" s="34">
        <v>10.5</v>
      </c>
      <c r="G11" s="43">
        <v>105</v>
      </c>
      <c r="H11" s="43">
        <v>11.4</v>
      </c>
      <c r="I11" s="35">
        <v>7.7</v>
      </c>
      <c r="J11" s="35"/>
      <c r="K11" s="36"/>
      <c r="L11" s="37">
        <v>0.24</v>
      </c>
      <c r="M11" s="37"/>
      <c r="N11" s="37">
        <v>3.2600000000000004E-2</v>
      </c>
      <c r="O11" s="34"/>
      <c r="P11" s="34"/>
      <c r="Q11" s="34"/>
      <c r="R11" s="42"/>
      <c r="T11">
        <v>2003</v>
      </c>
      <c r="U11" t="s">
        <v>49</v>
      </c>
      <c r="V11" s="34">
        <f>AVERAGE(F74:F83)</f>
        <v>12.820370370370371</v>
      </c>
      <c r="W11" s="34">
        <f t="shared" ref="W11:AD11" si="1">AVERAGE(G74:G83)</f>
        <v>116.21250000000003</v>
      </c>
      <c r="X11" s="34">
        <f t="shared" si="1"/>
        <v>11.694761904761902</v>
      </c>
      <c r="Y11" s="34">
        <f t="shared" si="1"/>
        <v>7.6245833333333328</v>
      </c>
      <c r="Z11" s="34"/>
      <c r="AA11" s="34"/>
      <c r="AB11" s="34">
        <f t="shared" si="1"/>
        <v>0.48837818803474964</v>
      </c>
      <c r="AC11" s="34">
        <f t="shared" si="1"/>
        <v>0.18329352498318949</v>
      </c>
      <c r="AD11" s="34">
        <f t="shared" si="1"/>
        <v>6.4906359387852053E-2</v>
      </c>
    </row>
    <row r="12" spans="1:30" x14ac:dyDescent="0.3">
      <c r="B12" s="30"/>
      <c r="C12" s="30">
        <v>35374</v>
      </c>
      <c r="D12">
        <v>310</v>
      </c>
      <c r="E12">
        <v>6</v>
      </c>
      <c r="F12" s="34">
        <v>7</v>
      </c>
      <c r="G12" s="43">
        <v>110</v>
      </c>
      <c r="H12" s="43">
        <v>13.2</v>
      </c>
      <c r="I12" s="35">
        <v>7.7</v>
      </c>
      <c r="J12" s="35"/>
      <c r="K12" s="36"/>
      <c r="L12" s="37">
        <v>0.32</v>
      </c>
      <c r="M12" s="37"/>
      <c r="N12" s="37">
        <v>0.12388</v>
      </c>
      <c r="O12" s="34"/>
      <c r="P12" s="34"/>
      <c r="Q12" s="34"/>
      <c r="R12" s="42"/>
      <c r="T12">
        <v>2004</v>
      </c>
      <c r="U12" t="s">
        <v>50</v>
      </c>
      <c r="V12" s="34">
        <f>AVERAGE(F84:F93)</f>
        <v>15.014666666666665</v>
      </c>
      <c r="W12" s="34">
        <f t="shared" ref="W12:AD12" si="2">AVERAGE(G84:G93)</f>
        <v>89.916666666666657</v>
      </c>
      <c r="X12" s="34">
        <f t="shared" si="2"/>
        <v>8.5366666666666671</v>
      </c>
      <c r="Y12" s="34">
        <f t="shared" si="2"/>
        <v>7.7</v>
      </c>
      <c r="Z12" s="34">
        <f t="shared" si="2"/>
        <v>3.4</v>
      </c>
      <c r="AA12" s="34"/>
      <c r="AB12" s="34">
        <f t="shared" si="2"/>
        <v>1.5064500000000003</v>
      </c>
      <c r="AC12" s="34">
        <f t="shared" si="2"/>
        <v>0.28039999999999998</v>
      </c>
      <c r="AD12" s="34">
        <f t="shared" si="2"/>
        <v>3.384162114966692E-2</v>
      </c>
    </row>
    <row r="13" spans="1:30" x14ac:dyDescent="0.3">
      <c r="B13" s="30"/>
      <c r="C13" s="30">
        <v>35391</v>
      </c>
      <c r="D13">
        <v>327</v>
      </c>
      <c r="E13">
        <v>6</v>
      </c>
      <c r="F13" s="34">
        <v>4</v>
      </c>
      <c r="G13" s="43">
        <v>111</v>
      </c>
      <c r="H13" s="43">
        <v>14.4</v>
      </c>
      <c r="I13" s="35">
        <v>7.6</v>
      </c>
      <c r="J13" s="35"/>
      <c r="K13" s="36"/>
      <c r="L13" s="37">
        <v>0.27</v>
      </c>
      <c r="M13" s="37"/>
      <c r="N13" s="37">
        <v>8.1500000000000003E-2</v>
      </c>
      <c r="O13" s="34"/>
      <c r="P13" s="34"/>
      <c r="Q13" s="34"/>
      <c r="R13" s="42"/>
      <c r="T13">
        <v>2005</v>
      </c>
      <c r="U13" t="s">
        <v>51</v>
      </c>
      <c r="V13" s="34">
        <f>AVERAGE(F94:F113)</f>
        <v>13.694666666666667</v>
      </c>
      <c r="W13" s="34">
        <f t="shared" ref="W13:AD13" si="3">AVERAGE(G94:G113)</f>
        <v>104.94833333333335</v>
      </c>
      <c r="X13" s="34">
        <f t="shared" si="3"/>
        <v>10.222037037037039</v>
      </c>
      <c r="Y13" s="34">
        <f t="shared" si="3"/>
        <v>7.690701754385965</v>
      </c>
      <c r="Z13" s="34">
        <f t="shared" si="3"/>
        <v>10.308333333333334</v>
      </c>
      <c r="AA13" s="34"/>
      <c r="AB13" s="34">
        <f t="shared" si="3"/>
        <v>2.5664648148148146</v>
      </c>
      <c r="AC13" s="34">
        <f t="shared" si="3"/>
        <v>0.67444999999999988</v>
      </c>
      <c r="AD13" s="34">
        <f t="shared" si="3"/>
        <v>2.6670756466400179E-2</v>
      </c>
    </row>
    <row r="14" spans="1:30" x14ac:dyDescent="0.3">
      <c r="B14" s="30"/>
      <c r="C14" s="30">
        <v>35402</v>
      </c>
      <c r="D14">
        <v>338</v>
      </c>
      <c r="E14">
        <v>6</v>
      </c>
      <c r="F14" s="34">
        <v>5</v>
      </c>
      <c r="G14" s="43">
        <v>118</v>
      </c>
      <c r="H14" s="43">
        <v>15</v>
      </c>
      <c r="I14" s="35">
        <v>7.7</v>
      </c>
      <c r="J14" s="35"/>
      <c r="K14" s="36"/>
      <c r="L14" s="37">
        <v>0.44</v>
      </c>
      <c r="M14" s="37"/>
      <c r="N14" s="37">
        <v>8.8020000000000015E-2</v>
      </c>
      <c r="O14" s="34"/>
      <c r="P14" s="34"/>
      <c r="Q14" s="34"/>
      <c r="R14" s="42"/>
      <c r="T14">
        <v>2006</v>
      </c>
      <c r="U14" t="s">
        <v>49</v>
      </c>
      <c r="V14" s="34">
        <f>AVERAGE(F114:F133)</f>
        <v>16.768833333333333</v>
      </c>
      <c r="W14" s="34">
        <f t="shared" ref="W14:AD14" si="4">AVERAGE(G114:G133)</f>
        <v>111.57666666666667</v>
      </c>
      <c r="X14" s="34">
        <f t="shared" si="4"/>
        <v>10.184899999999999</v>
      </c>
      <c r="Y14" s="34">
        <f t="shared" si="4"/>
        <v>7.8924500000000011</v>
      </c>
      <c r="Z14" s="34">
        <f t="shared" si="4"/>
        <v>4.4749999999999996</v>
      </c>
      <c r="AA14" s="34"/>
      <c r="AB14" s="34">
        <f t="shared" si="4"/>
        <v>2.0199000000000003</v>
      </c>
      <c r="AC14" s="34">
        <f t="shared" si="4"/>
        <v>0.46371666666666667</v>
      </c>
      <c r="AD14" s="34">
        <f t="shared" si="4"/>
        <v>2.4656264048078684E-2</v>
      </c>
    </row>
    <row r="15" spans="1:30" x14ac:dyDescent="0.3">
      <c r="B15" s="30"/>
      <c r="C15" s="30">
        <v>35419</v>
      </c>
      <c r="D15">
        <v>355</v>
      </c>
      <c r="E15">
        <v>6</v>
      </c>
      <c r="F15" s="34">
        <v>2.5</v>
      </c>
      <c r="G15" s="43">
        <v>110</v>
      </c>
      <c r="H15" s="43">
        <v>15</v>
      </c>
      <c r="I15" s="35">
        <v>7.1</v>
      </c>
      <c r="J15" s="35"/>
      <c r="K15" s="36"/>
      <c r="L15" s="37">
        <v>0.27</v>
      </c>
      <c r="M15" s="37"/>
      <c r="N15" s="37">
        <v>3.9120000000000002E-2</v>
      </c>
      <c r="O15" s="34"/>
      <c r="P15" s="34"/>
      <c r="Q15" s="34"/>
      <c r="R15" s="42"/>
      <c r="T15">
        <v>2007</v>
      </c>
      <c r="U15" t="s">
        <v>52</v>
      </c>
      <c r="V15" s="34">
        <f>AVERAGE(F134:F148)</f>
        <v>16.970666666666663</v>
      </c>
      <c r="W15" s="34">
        <f t="shared" ref="W15:AD15" si="5">AVERAGE(G134:G148)</f>
        <v>106.38000000000001</v>
      </c>
      <c r="X15" s="34">
        <f t="shared" si="5"/>
        <v>9.6797777777777778</v>
      </c>
      <c r="Y15" s="34">
        <f t="shared" si="5"/>
        <v>8.2197777777777787</v>
      </c>
      <c r="Z15" s="34">
        <f t="shared" si="5"/>
        <v>6.0377777777777775</v>
      </c>
      <c r="AA15" s="34"/>
      <c r="AB15" s="34">
        <f t="shared" si="5"/>
        <v>1.7250444444444442</v>
      </c>
      <c r="AC15" s="34">
        <f t="shared" si="5"/>
        <v>0.48588888888888887</v>
      </c>
      <c r="AD15" s="34">
        <f t="shared" si="5"/>
        <v>2.3516593887733653E-2</v>
      </c>
    </row>
    <row r="16" spans="1:30" x14ac:dyDescent="0.3">
      <c r="B16" s="30"/>
      <c r="C16" s="30">
        <v>35429</v>
      </c>
      <c r="D16">
        <v>365</v>
      </c>
      <c r="E16">
        <v>6</v>
      </c>
      <c r="F16" s="34">
        <v>4.5</v>
      </c>
      <c r="G16" s="43">
        <v>113</v>
      </c>
      <c r="H16" s="43">
        <v>14.8</v>
      </c>
      <c r="I16" s="35">
        <v>7.3</v>
      </c>
      <c r="J16" s="35"/>
      <c r="K16" s="36"/>
      <c r="L16" s="37">
        <v>0.5</v>
      </c>
      <c r="M16" s="37"/>
      <c r="N16" s="37">
        <v>0.23472000000000001</v>
      </c>
      <c r="O16" s="34"/>
      <c r="P16" s="34"/>
      <c r="Q16" s="34"/>
      <c r="R16" s="42"/>
      <c r="T16">
        <v>2008</v>
      </c>
      <c r="U16" t="s">
        <v>52</v>
      </c>
      <c r="V16" s="34">
        <f>AVERAGE(F149:F164)</f>
        <v>16.490416666666668</v>
      </c>
      <c r="W16" s="34">
        <f t="shared" ref="W16:AD16" si="6">AVERAGE(G149:G164)</f>
        <v>117.84444444444441</v>
      </c>
      <c r="X16" s="34">
        <f t="shared" si="6"/>
        <v>10.396904761904763</v>
      </c>
      <c r="Y16" s="34">
        <f t="shared" si="6"/>
        <v>8.3195833333333322</v>
      </c>
      <c r="Z16" s="34">
        <f t="shared" si="6"/>
        <v>5.4875000000000007</v>
      </c>
      <c r="AA16" s="34"/>
      <c r="AB16" s="34">
        <f t="shared" si="6"/>
        <v>1.3624999999999998</v>
      </c>
      <c r="AC16" s="34">
        <f t="shared" si="6"/>
        <v>0.76666666666666672</v>
      </c>
      <c r="AD16" s="34">
        <f t="shared" si="6"/>
        <v>2.3800102618500303E-2</v>
      </c>
    </row>
    <row r="17" spans="1:30" x14ac:dyDescent="0.3">
      <c r="A17" s="3">
        <v>1997</v>
      </c>
      <c r="B17" s="2"/>
      <c r="C17" s="2">
        <v>35447</v>
      </c>
      <c r="D17" s="3">
        <v>17</v>
      </c>
      <c r="E17" s="3">
        <v>6</v>
      </c>
      <c r="F17" s="5">
        <v>0</v>
      </c>
      <c r="G17" s="6">
        <v>108</v>
      </c>
      <c r="H17" s="6">
        <v>15</v>
      </c>
      <c r="I17" s="6">
        <v>7.3</v>
      </c>
      <c r="J17" s="6"/>
      <c r="K17" s="7"/>
      <c r="L17" s="8">
        <v>0.32</v>
      </c>
      <c r="M17" s="8"/>
      <c r="N17" s="8">
        <v>7.1720000000000006E-2</v>
      </c>
      <c r="O17" s="34"/>
      <c r="P17" s="34"/>
      <c r="Q17" s="34"/>
      <c r="R17" s="42">
        <v>97</v>
      </c>
      <c r="T17">
        <v>2009</v>
      </c>
      <c r="U17" t="s">
        <v>53</v>
      </c>
      <c r="V17" s="34">
        <f>AVERAGE(F165:F179)</f>
        <v>15.894888888888888</v>
      </c>
      <c r="W17" s="34">
        <f t="shared" ref="W17:AD17" si="7">AVERAGE(G165:G179)</f>
        <v>113.04666666666665</v>
      </c>
      <c r="X17" s="34">
        <f t="shared" si="7"/>
        <v>10.288</v>
      </c>
      <c r="Y17" s="34">
        <f t="shared" si="7"/>
        <v>8.3012499999999978</v>
      </c>
      <c r="Z17" s="34">
        <f t="shared" si="7"/>
        <v>5.74</v>
      </c>
      <c r="AA17" s="34"/>
      <c r="AB17" s="34">
        <f t="shared" si="7"/>
        <v>4.1635555555555559</v>
      </c>
      <c r="AC17" s="34">
        <f t="shared" si="7"/>
        <v>0.4333333333333334</v>
      </c>
      <c r="AD17" s="34">
        <f t="shared" si="7"/>
        <v>2.6572593085066938E-2</v>
      </c>
    </row>
    <row r="18" spans="1:30" x14ac:dyDescent="0.3">
      <c r="B18" s="30"/>
      <c r="C18" s="30">
        <v>35461</v>
      </c>
      <c r="D18">
        <v>31</v>
      </c>
      <c r="E18">
        <v>6</v>
      </c>
      <c r="F18" s="34">
        <v>0.5</v>
      </c>
      <c r="G18" s="43">
        <v>108</v>
      </c>
      <c r="H18" s="43">
        <v>15</v>
      </c>
      <c r="I18" s="35">
        <v>7</v>
      </c>
      <c r="J18" s="35"/>
      <c r="K18" s="36"/>
      <c r="L18" s="37">
        <v>0.24</v>
      </c>
      <c r="M18" s="37"/>
      <c r="N18" s="37">
        <v>5.8680000000000003E-2</v>
      </c>
      <c r="O18" s="34"/>
      <c r="P18" s="34"/>
      <c r="Q18" s="34"/>
      <c r="R18" s="42"/>
      <c r="T18">
        <v>2010</v>
      </c>
      <c r="U18" t="s">
        <v>52</v>
      </c>
      <c r="V18" s="34">
        <f>AVERAGE(F180:F193)</f>
        <v>19.38547619047619</v>
      </c>
      <c r="W18" s="34">
        <f t="shared" ref="W18:AD18" si="8">AVERAGE(G180:G193)</f>
        <v>102.4595238095238</v>
      </c>
      <c r="X18" s="34">
        <f t="shared" si="8"/>
        <v>8.5711904761904769</v>
      </c>
      <c r="Y18" s="34">
        <f t="shared" si="8"/>
        <v>8.3226190476190478</v>
      </c>
      <c r="Z18" s="34">
        <f t="shared" si="8"/>
        <v>5.6261904761904757</v>
      </c>
      <c r="AA18" s="34"/>
      <c r="AB18" s="34">
        <f t="shared" si="8"/>
        <v>1.9702380952380953</v>
      </c>
      <c r="AC18" s="34">
        <f t="shared" si="8"/>
        <v>0.17214285714285713</v>
      </c>
      <c r="AD18" s="34">
        <f t="shared" si="8"/>
        <v>1.9868812801331941E-2</v>
      </c>
    </row>
    <row r="19" spans="1:30" x14ac:dyDescent="0.3">
      <c r="B19" s="30"/>
      <c r="C19" s="30">
        <v>35481</v>
      </c>
      <c r="D19">
        <v>51</v>
      </c>
      <c r="E19">
        <v>6</v>
      </c>
      <c r="F19" s="34">
        <v>2.5</v>
      </c>
      <c r="G19" s="43">
        <v>108</v>
      </c>
      <c r="H19" s="43">
        <v>15</v>
      </c>
      <c r="I19" s="35">
        <v>7.1</v>
      </c>
      <c r="J19" s="35"/>
      <c r="K19" s="36"/>
      <c r="L19" s="37">
        <v>0.15</v>
      </c>
      <c r="M19" s="37"/>
      <c r="N19" s="37">
        <v>6.5200000000000008E-2</v>
      </c>
      <c r="O19" s="34"/>
      <c r="P19" s="34"/>
      <c r="Q19" s="34"/>
      <c r="R19" s="42"/>
      <c r="T19">
        <v>2011</v>
      </c>
      <c r="U19" t="s">
        <v>54</v>
      </c>
      <c r="V19" s="34">
        <f>AVERAGE(F194:F204)</f>
        <v>18.949393939393939</v>
      </c>
      <c r="W19" s="34">
        <f t="shared" ref="W19:AD19" si="9">AVERAGE(G194:G204)</f>
        <v>103.09090909090909</v>
      </c>
      <c r="X19" s="34">
        <f t="shared" si="9"/>
        <v>8.8045454545454547</v>
      </c>
      <c r="Y19" s="34">
        <f t="shared" si="9"/>
        <v>8.6342424242424229</v>
      </c>
      <c r="Z19" s="34">
        <f t="shared" si="9"/>
        <v>6.0121212121212126</v>
      </c>
      <c r="AA19" s="34"/>
      <c r="AB19" s="34">
        <f t="shared" si="9"/>
        <v>3.0554545454545461</v>
      </c>
      <c r="AC19" s="34">
        <f t="shared" si="9"/>
        <v>0.27818181818181814</v>
      </c>
      <c r="AD19" s="34">
        <f t="shared" si="9"/>
        <v>2.443530783200025E-2</v>
      </c>
    </row>
    <row r="20" spans="1:30" x14ac:dyDescent="0.3">
      <c r="B20" s="30"/>
      <c r="C20" s="30">
        <v>35495</v>
      </c>
      <c r="D20">
        <v>65</v>
      </c>
      <c r="E20">
        <v>6</v>
      </c>
      <c r="F20" s="34">
        <v>5</v>
      </c>
      <c r="G20" s="43">
        <v>116</v>
      </c>
      <c r="H20" s="43">
        <v>15</v>
      </c>
      <c r="I20" s="35">
        <v>7.8</v>
      </c>
      <c r="J20" s="35"/>
      <c r="K20" s="36"/>
      <c r="L20" s="37">
        <v>0.2</v>
      </c>
      <c r="M20" s="37"/>
      <c r="N20" s="37">
        <v>5.8680000000000003E-2</v>
      </c>
      <c r="O20" s="34"/>
      <c r="P20" s="34"/>
      <c r="Q20" s="34"/>
      <c r="R20" s="42"/>
      <c r="T20">
        <v>2012</v>
      </c>
      <c r="U20" t="s">
        <v>54</v>
      </c>
      <c r="V20" s="34">
        <f>AVERAGE(F205:F215)</f>
        <v>19.125757575757579</v>
      </c>
      <c r="W20" s="34">
        <f t="shared" ref="W20:AD20" si="10">AVERAGE(G205:G215)</f>
        <v>93.718181818181833</v>
      </c>
      <c r="X20" s="34">
        <f t="shared" si="10"/>
        <v>8.2245454545454528</v>
      </c>
      <c r="Y20" s="34">
        <f t="shared" si="10"/>
        <v>8.3254545454545443</v>
      </c>
      <c r="Z20" s="34">
        <f t="shared" si="10"/>
        <v>4.5909090909090899</v>
      </c>
      <c r="AA20" s="34">
        <f t="shared" si="10"/>
        <v>913.26666666666665</v>
      </c>
      <c r="AB20" s="34">
        <f t="shared" si="10"/>
        <v>1.7218181818181819</v>
      </c>
      <c r="AC20" s="34">
        <f t="shared" si="10"/>
        <v>0.17272727272727273</v>
      </c>
      <c r="AD20" s="34">
        <f t="shared" si="10"/>
        <v>2.3904034819273067E-2</v>
      </c>
    </row>
    <row r="21" spans="1:30" x14ac:dyDescent="0.3">
      <c r="B21" s="30"/>
      <c r="C21" s="30">
        <v>35516</v>
      </c>
      <c r="D21">
        <v>86</v>
      </c>
      <c r="E21">
        <v>6</v>
      </c>
      <c r="F21" s="34">
        <v>7</v>
      </c>
      <c r="G21" s="43">
        <v>122</v>
      </c>
      <c r="H21" s="43">
        <v>15</v>
      </c>
      <c r="I21" s="35">
        <v>7.1</v>
      </c>
      <c r="J21" s="35"/>
      <c r="K21" s="36"/>
      <c r="L21" s="37">
        <v>0.27</v>
      </c>
      <c r="M21" s="37"/>
      <c r="N21" s="37">
        <v>5.2160000000000005E-2</v>
      </c>
      <c r="O21" s="34"/>
      <c r="P21" s="34"/>
      <c r="Q21" s="34"/>
      <c r="R21" s="42"/>
      <c r="T21">
        <v>2013</v>
      </c>
      <c r="U21" t="s">
        <v>55</v>
      </c>
      <c r="V21" s="34">
        <f>AVERAGE(F216:F233)</f>
        <v>16.384259259259256</v>
      </c>
      <c r="W21" s="34">
        <f t="shared" ref="W21:AD21" si="11">AVERAGE(G216:G233)</f>
        <v>99.69629629629631</v>
      </c>
      <c r="X21" s="34">
        <f t="shared" si="11"/>
        <v>10.065740740740742</v>
      </c>
      <c r="Y21" s="34">
        <f t="shared" si="11"/>
        <v>7.8253703703703694</v>
      </c>
      <c r="Z21" s="34">
        <f t="shared" si="11"/>
        <v>10.138888888888891</v>
      </c>
      <c r="AA21" s="34">
        <f t="shared" si="11"/>
        <v>4344.7962962962965</v>
      </c>
      <c r="AB21" s="34">
        <f t="shared" si="11"/>
        <v>0.95066666666666666</v>
      </c>
      <c r="AC21" s="34">
        <f t="shared" si="11"/>
        <v>1.0666666666666666E-2</v>
      </c>
      <c r="AD21" s="34">
        <f t="shared" si="11"/>
        <v>3.6082679327644626E-2</v>
      </c>
    </row>
    <row r="22" spans="1:30" x14ac:dyDescent="0.3">
      <c r="B22" s="30"/>
      <c r="C22" s="30">
        <v>35530</v>
      </c>
      <c r="D22">
        <v>100</v>
      </c>
      <c r="E22">
        <v>6</v>
      </c>
      <c r="F22" s="34">
        <v>11</v>
      </c>
      <c r="G22" s="43">
        <v>136</v>
      </c>
      <c r="H22" s="43">
        <v>15</v>
      </c>
      <c r="I22" s="35">
        <v>8.1</v>
      </c>
      <c r="J22" s="35"/>
      <c r="K22" s="36"/>
      <c r="L22" s="37">
        <v>0.1</v>
      </c>
      <c r="M22" s="37"/>
      <c r="N22" s="37">
        <v>7.1720000000000006E-2</v>
      </c>
      <c r="O22" s="34"/>
      <c r="P22" s="34"/>
      <c r="Q22" s="34"/>
      <c r="R22" s="42"/>
      <c r="T22">
        <v>2014</v>
      </c>
      <c r="U22" t="s">
        <v>54</v>
      </c>
      <c r="V22" s="34">
        <f>AVERAGE(F234:F246)</f>
        <v>17.548205128205129</v>
      </c>
      <c r="W22" s="34">
        <f t="shared" ref="W22:AD22" si="12">AVERAGE(G234:G246)</f>
        <v>99.064102564102569</v>
      </c>
      <c r="X22" s="34">
        <f t="shared" si="12"/>
        <v>9.650256410256409</v>
      </c>
      <c r="Y22" s="34">
        <f t="shared" si="12"/>
        <v>8.1671794871794852</v>
      </c>
      <c r="Z22" s="34">
        <f t="shared" si="12"/>
        <v>6.8538461538461535</v>
      </c>
      <c r="AA22" s="34">
        <f t="shared" si="12"/>
        <v>7716.9743589743603</v>
      </c>
      <c r="AB22" s="34">
        <f t="shared" si="12"/>
        <v>1.0994871794871797</v>
      </c>
      <c r="AC22" s="34">
        <f t="shared" si="12"/>
        <v>0.12974358974358974</v>
      </c>
      <c r="AD22" s="34">
        <f t="shared" si="12"/>
        <v>3.5252557529538701E-2</v>
      </c>
    </row>
    <row r="23" spans="1:30" x14ac:dyDescent="0.3">
      <c r="B23" s="30"/>
      <c r="C23" s="30">
        <v>35544</v>
      </c>
      <c r="D23">
        <v>114</v>
      </c>
      <c r="E23">
        <v>6</v>
      </c>
      <c r="F23" s="34">
        <v>11</v>
      </c>
      <c r="G23" s="43">
        <v>136</v>
      </c>
      <c r="H23" s="43">
        <v>15</v>
      </c>
      <c r="I23" s="35">
        <v>7.4</v>
      </c>
      <c r="J23" s="35"/>
      <c r="K23" s="36"/>
      <c r="L23" s="37">
        <v>0.11</v>
      </c>
      <c r="M23" s="37"/>
      <c r="N23" s="37">
        <v>7.1720000000000006E-2</v>
      </c>
      <c r="O23" s="34"/>
      <c r="P23" s="34"/>
      <c r="Q23" s="34"/>
      <c r="R23" s="42"/>
      <c r="T23">
        <v>2015</v>
      </c>
      <c r="U23" t="s">
        <v>52</v>
      </c>
      <c r="V23" s="34">
        <f>AVERAGE(F247:F260)</f>
        <v>19.148333333333333</v>
      </c>
      <c r="W23" s="34">
        <f t="shared" ref="W23:AD23" si="13">AVERAGE(G247:G260)</f>
        <v>97.419047619047618</v>
      </c>
      <c r="X23" s="34">
        <f t="shared" si="13"/>
        <v>9.1659523809523815</v>
      </c>
      <c r="Y23" s="34">
        <f t="shared" si="13"/>
        <v>8.1326190476190483</v>
      </c>
      <c r="Z23" s="34">
        <f t="shared" si="13"/>
        <v>10.947619047619046</v>
      </c>
      <c r="AA23" s="34">
        <f t="shared" si="13"/>
        <v>12498.238095238094</v>
      </c>
      <c r="AB23" s="34">
        <f t="shared" si="13"/>
        <v>0.8554761904761905</v>
      </c>
      <c r="AC23" s="34">
        <f t="shared" si="13"/>
        <v>4.2142857142857149E-2</v>
      </c>
      <c r="AD23" s="34">
        <f t="shared" si="13"/>
        <v>2.4117627336476429E-2</v>
      </c>
    </row>
    <row r="24" spans="1:30" x14ac:dyDescent="0.3">
      <c r="B24" s="30"/>
      <c r="C24" s="30">
        <v>35558</v>
      </c>
      <c r="D24">
        <v>128</v>
      </c>
      <c r="E24">
        <v>6</v>
      </c>
      <c r="F24" s="34">
        <v>15</v>
      </c>
      <c r="G24" s="43">
        <v>149</v>
      </c>
      <c r="H24" s="43">
        <v>15</v>
      </c>
      <c r="I24" s="35">
        <v>8.1</v>
      </c>
      <c r="J24" s="35"/>
      <c r="K24" s="36"/>
      <c r="L24" s="37">
        <v>0.19</v>
      </c>
      <c r="M24" s="37"/>
      <c r="N24" s="37">
        <v>2.6080000000000002E-2</v>
      </c>
      <c r="O24" s="34"/>
      <c r="P24" s="34"/>
      <c r="Q24" s="34"/>
      <c r="R24" s="42"/>
      <c r="T24">
        <v>2016</v>
      </c>
      <c r="U24" t="s">
        <v>49</v>
      </c>
      <c r="V24" s="34">
        <f>AVERAGE(F261:F277)</f>
        <v>18.207083333333337</v>
      </c>
      <c r="W24" s="34">
        <f t="shared" ref="W24:AD24" si="14">AVERAGE(G261:G277)</f>
        <v>88.065416666666678</v>
      </c>
      <c r="X24" s="34">
        <f t="shared" si="14"/>
        <v>8.7577083333333334</v>
      </c>
      <c r="Y24" s="34">
        <f t="shared" si="14"/>
        <v>7.9579166666666667</v>
      </c>
      <c r="Z24" s="34">
        <f t="shared" si="14"/>
        <v>5.7316666666666674</v>
      </c>
      <c r="AA24" s="34">
        <f t="shared" si="14"/>
        <v>3445.5208333333335</v>
      </c>
      <c r="AB24" s="34">
        <f t="shared" si="14"/>
        <v>1.9860416666666665</v>
      </c>
      <c r="AC24" s="34">
        <f t="shared" si="14"/>
        <v>0.12937500000000002</v>
      </c>
      <c r="AD24" s="34">
        <f t="shared" si="14"/>
        <v>4.3253787013297386E-2</v>
      </c>
    </row>
    <row r="25" spans="1:30" x14ac:dyDescent="0.3">
      <c r="B25" s="30"/>
      <c r="C25" s="30">
        <v>35577</v>
      </c>
      <c r="D25">
        <v>147</v>
      </c>
      <c r="E25">
        <v>6</v>
      </c>
      <c r="F25" s="34">
        <v>19</v>
      </c>
      <c r="G25" s="43">
        <v>80</v>
      </c>
      <c r="H25" s="43">
        <v>7.4</v>
      </c>
      <c r="I25" s="35">
        <v>8.5</v>
      </c>
      <c r="J25" s="35"/>
      <c r="K25" s="36"/>
      <c r="L25" s="37">
        <v>0.11</v>
      </c>
      <c r="M25" s="37"/>
      <c r="N25" s="37">
        <v>1.9560000000000001E-2</v>
      </c>
      <c r="O25" s="34"/>
      <c r="P25" s="34"/>
      <c r="Q25" s="34"/>
      <c r="R25" s="42"/>
      <c r="T25">
        <v>2017</v>
      </c>
      <c r="U25" t="s">
        <v>52</v>
      </c>
      <c r="V25" s="34">
        <f>AVERAGE(F278:F291)</f>
        <v>18.422380952380955</v>
      </c>
      <c r="W25" s="34">
        <f t="shared" ref="W25:AD25" si="15">AVERAGE(G278:G291)</f>
        <v>97.114285714285728</v>
      </c>
      <c r="X25" s="34">
        <f t="shared" si="15"/>
        <v>9.1909523809523819</v>
      </c>
      <c r="Y25" s="34">
        <f t="shared" si="15"/>
        <v>8.2992857142857144</v>
      </c>
      <c r="Z25" s="34">
        <f t="shared" si="15"/>
        <v>9.9333333333333353</v>
      </c>
      <c r="AA25" s="34">
        <f t="shared" si="15"/>
        <v>1735.8571428571429</v>
      </c>
      <c r="AB25" s="34">
        <f t="shared" si="15"/>
        <v>2.6628571428571424</v>
      </c>
      <c r="AC25" s="34">
        <f t="shared" si="15"/>
        <v>8.8809523809523824E-2</v>
      </c>
      <c r="AD25" s="34">
        <f t="shared" si="15"/>
        <v>6.7447904902491834E-2</v>
      </c>
    </row>
    <row r="26" spans="1:30" x14ac:dyDescent="0.3">
      <c r="B26" s="30"/>
      <c r="C26" s="30">
        <v>35593</v>
      </c>
      <c r="D26">
        <v>163</v>
      </c>
      <c r="E26">
        <v>6</v>
      </c>
      <c r="F26" s="34">
        <v>26</v>
      </c>
      <c r="G26" s="43">
        <v>87</v>
      </c>
      <c r="H26" s="43">
        <v>7.1</v>
      </c>
      <c r="I26" s="35">
        <v>8.1999999999999993</v>
      </c>
      <c r="J26" s="35"/>
      <c r="K26" s="36"/>
      <c r="L26" s="37">
        <v>0.16</v>
      </c>
      <c r="M26" s="37"/>
      <c r="N26" s="37">
        <v>3.2600000000000004E-2</v>
      </c>
      <c r="O26" s="34"/>
      <c r="P26" s="34"/>
      <c r="Q26" s="34"/>
      <c r="R26" s="42"/>
    </row>
    <row r="27" spans="1:30" x14ac:dyDescent="0.3">
      <c r="B27" s="30"/>
      <c r="C27" s="30">
        <v>35600</v>
      </c>
      <c r="D27">
        <v>170</v>
      </c>
      <c r="E27">
        <v>6</v>
      </c>
      <c r="F27" s="34">
        <v>25</v>
      </c>
      <c r="G27" s="43">
        <v>65</v>
      </c>
      <c r="H27" s="43">
        <v>5.5</v>
      </c>
      <c r="I27" s="35">
        <v>8</v>
      </c>
      <c r="J27" s="35"/>
      <c r="K27" s="36"/>
      <c r="L27" s="37">
        <v>0.21</v>
      </c>
      <c r="M27" s="37"/>
      <c r="N27" s="37">
        <v>0.27710000000000001</v>
      </c>
      <c r="O27" s="34"/>
      <c r="P27" s="34"/>
      <c r="Q27" s="34"/>
      <c r="R27" s="42"/>
    </row>
    <row r="28" spans="1:30" x14ac:dyDescent="0.3">
      <c r="B28" s="30"/>
      <c r="C28" s="30">
        <v>35613</v>
      </c>
      <c r="D28">
        <v>183</v>
      </c>
      <c r="E28">
        <v>6</v>
      </c>
      <c r="F28" s="34">
        <v>28</v>
      </c>
      <c r="G28" s="43">
        <v>67</v>
      </c>
      <c r="H28" s="43">
        <v>5.4</v>
      </c>
      <c r="I28" s="35">
        <v>8.9</v>
      </c>
      <c r="J28" s="35"/>
      <c r="K28" s="36"/>
      <c r="L28" s="37">
        <v>7.0000000000000007E-2</v>
      </c>
      <c r="M28" s="37"/>
      <c r="N28" s="37">
        <v>2.6080000000000002E-2</v>
      </c>
      <c r="O28" s="34"/>
      <c r="P28" s="34"/>
      <c r="Q28" s="34"/>
      <c r="R28" s="42"/>
    </row>
    <row r="29" spans="1:30" x14ac:dyDescent="0.3">
      <c r="B29" s="30"/>
      <c r="C29" s="30">
        <v>35619</v>
      </c>
      <c r="D29">
        <v>189</v>
      </c>
      <c r="E29">
        <v>6</v>
      </c>
      <c r="F29" s="34">
        <v>24</v>
      </c>
      <c r="G29" s="43">
        <v>61</v>
      </c>
      <c r="H29" s="43">
        <v>5.2</v>
      </c>
      <c r="I29" s="35">
        <v>8</v>
      </c>
      <c r="J29" s="35"/>
      <c r="K29" s="36"/>
      <c r="L29" s="37">
        <v>0.06</v>
      </c>
      <c r="M29" s="37"/>
      <c r="N29" s="37">
        <v>8.1500000000000003E-2</v>
      </c>
      <c r="O29" s="34"/>
      <c r="P29" s="34"/>
      <c r="Q29" s="34"/>
      <c r="R29" s="42"/>
    </row>
    <row r="30" spans="1:30" x14ac:dyDescent="0.3">
      <c r="B30" s="30"/>
      <c r="C30" s="30">
        <v>35640</v>
      </c>
      <c r="D30">
        <v>210</v>
      </c>
      <c r="E30">
        <v>6</v>
      </c>
      <c r="F30" s="34">
        <v>26</v>
      </c>
      <c r="G30" s="43">
        <v>74</v>
      </c>
      <c r="H30" s="43">
        <v>5.8</v>
      </c>
      <c r="I30" s="35">
        <v>8.3000000000000007</v>
      </c>
      <c r="J30" s="35"/>
      <c r="K30" s="36"/>
      <c r="L30" s="37">
        <v>0.02</v>
      </c>
      <c r="M30" s="37"/>
      <c r="N30" s="37">
        <v>3.5860000000000003E-2</v>
      </c>
      <c r="O30" s="34"/>
      <c r="P30" s="34"/>
      <c r="Q30" s="34"/>
      <c r="R30" s="42"/>
    </row>
    <row r="31" spans="1:30" x14ac:dyDescent="0.3">
      <c r="B31" s="30"/>
      <c r="C31" s="30">
        <v>35650</v>
      </c>
      <c r="D31">
        <v>220</v>
      </c>
      <c r="E31">
        <v>6</v>
      </c>
      <c r="F31" s="34">
        <v>25</v>
      </c>
      <c r="G31" s="43"/>
      <c r="H31" s="43">
        <v>5.0999999999999996</v>
      </c>
      <c r="I31" s="35">
        <v>8.4</v>
      </c>
      <c r="J31" s="35"/>
      <c r="K31" s="36"/>
      <c r="L31" s="37">
        <v>0.02</v>
      </c>
      <c r="M31" s="37"/>
      <c r="N31" s="37">
        <v>9.4539999999999999E-2</v>
      </c>
      <c r="O31" s="34"/>
      <c r="P31" s="34"/>
      <c r="Q31" s="34"/>
      <c r="R31" s="42"/>
    </row>
    <row r="32" spans="1:30" x14ac:dyDescent="0.3">
      <c r="B32" s="30"/>
      <c r="C32" s="30">
        <v>35683</v>
      </c>
      <c r="D32">
        <v>253</v>
      </c>
      <c r="E32">
        <v>6</v>
      </c>
      <c r="F32" s="34">
        <v>22</v>
      </c>
      <c r="G32" s="43"/>
      <c r="H32" s="43">
        <v>6</v>
      </c>
      <c r="I32" s="35">
        <v>8.1999999999999993</v>
      </c>
      <c r="J32" s="35"/>
      <c r="K32" s="36"/>
      <c r="L32" s="37">
        <v>0.04</v>
      </c>
      <c r="M32" s="37"/>
      <c r="N32" s="37">
        <v>9.7799999999999998E-2</v>
      </c>
      <c r="O32" s="34"/>
      <c r="P32" s="34"/>
      <c r="Q32" s="34"/>
      <c r="R32" s="42"/>
    </row>
    <row r="33" spans="1:18" x14ac:dyDescent="0.3">
      <c r="B33" s="30"/>
      <c r="C33" s="30">
        <v>35704</v>
      </c>
      <c r="D33">
        <v>274</v>
      </c>
      <c r="E33">
        <v>6</v>
      </c>
      <c r="F33" s="34">
        <v>16</v>
      </c>
      <c r="G33" s="43"/>
      <c r="H33" s="43">
        <v>6.9</v>
      </c>
      <c r="I33" s="35">
        <v>8.1999999999999993</v>
      </c>
      <c r="J33" s="35"/>
      <c r="K33" s="36"/>
      <c r="L33" s="37">
        <v>0.01</v>
      </c>
      <c r="M33" s="37"/>
      <c r="N33" s="37">
        <v>5.2160000000000005E-2</v>
      </c>
      <c r="O33" s="34"/>
      <c r="P33" s="34"/>
      <c r="Q33" s="34"/>
      <c r="R33" s="42"/>
    </row>
    <row r="34" spans="1:18" x14ac:dyDescent="0.3">
      <c r="B34" s="30"/>
      <c r="C34" s="30">
        <v>35733</v>
      </c>
      <c r="D34">
        <v>303</v>
      </c>
      <c r="E34">
        <v>6</v>
      </c>
      <c r="F34" s="34">
        <v>10</v>
      </c>
      <c r="G34" s="43"/>
      <c r="H34" s="43">
        <v>8.4</v>
      </c>
      <c r="I34" s="35">
        <v>7.4</v>
      </c>
      <c r="J34" s="35"/>
      <c r="K34" s="36"/>
      <c r="L34" s="37">
        <v>0.09</v>
      </c>
      <c r="M34" s="37"/>
      <c r="N34" s="37">
        <v>5.2160000000000005E-2</v>
      </c>
      <c r="O34" s="34"/>
      <c r="P34" s="34"/>
      <c r="Q34" s="34"/>
      <c r="R34" s="42"/>
    </row>
    <row r="35" spans="1:18" x14ac:dyDescent="0.3">
      <c r="B35" s="30"/>
      <c r="C35" s="30">
        <v>35759</v>
      </c>
      <c r="D35">
        <v>329</v>
      </c>
      <c r="E35">
        <v>6</v>
      </c>
      <c r="F35" s="34">
        <v>2</v>
      </c>
      <c r="G35" s="43"/>
      <c r="H35" s="43">
        <v>10.8</v>
      </c>
      <c r="I35" s="35">
        <v>7.6</v>
      </c>
      <c r="J35" s="35"/>
      <c r="K35" s="36"/>
      <c r="L35" s="37">
        <v>1.34</v>
      </c>
      <c r="M35" s="37"/>
      <c r="N35" s="37">
        <v>1.9560000000000001E-2</v>
      </c>
      <c r="O35" s="34"/>
      <c r="P35" s="34"/>
      <c r="Q35" s="34"/>
      <c r="R35" s="42"/>
    </row>
    <row r="36" spans="1:18" x14ac:dyDescent="0.3">
      <c r="A36" s="3">
        <v>1998</v>
      </c>
      <c r="B36" s="2"/>
      <c r="C36" s="2">
        <v>35822</v>
      </c>
      <c r="D36" s="3">
        <v>27</v>
      </c>
      <c r="E36" s="3">
        <v>6</v>
      </c>
      <c r="F36" s="5">
        <v>2</v>
      </c>
      <c r="G36" s="6"/>
      <c r="H36" s="6">
        <v>15</v>
      </c>
      <c r="I36" s="6">
        <v>7.5</v>
      </c>
      <c r="J36" s="6"/>
      <c r="K36" s="7"/>
      <c r="L36" s="8">
        <v>7.0000000000000007E-2</v>
      </c>
      <c r="M36" s="8"/>
      <c r="N36" s="8">
        <v>9.1280000000000014E-2</v>
      </c>
      <c r="O36" s="34"/>
      <c r="P36" s="34"/>
      <c r="Q36" s="34"/>
      <c r="R36" s="42">
        <v>98</v>
      </c>
    </row>
    <row r="37" spans="1:18" x14ac:dyDescent="0.3">
      <c r="B37" s="30"/>
      <c r="C37" s="30">
        <v>35849</v>
      </c>
      <c r="D37">
        <v>54</v>
      </c>
      <c r="E37">
        <v>6</v>
      </c>
      <c r="F37" s="34">
        <v>5</v>
      </c>
      <c r="G37" s="43"/>
      <c r="H37" s="43">
        <v>11</v>
      </c>
      <c r="I37" s="35">
        <v>7.4</v>
      </c>
      <c r="J37" s="35"/>
      <c r="K37" s="36"/>
      <c r="L37" s="37">
        <v>1.44</v>
      </c>
      <c r="M37" s="37"/>
      <c r="N37" s="37">
        <v>4.5640000000000007E-2</v>
      </c>
      <c r="O37" s="34"/>
      <c r="P37" s="34"/>
      <c r="Q37" s="34"/>
      <c r="R37" s="42"/>
    </row>
    <row r="38" spans="1:18" x14ac:dyDescent="0.3">
      <c r="B38" s="30"/>
      <c r="C38" s="30">
        <v>35885</v>
      </c>
      <c r="D38">
        <v>90</v>
      </c>
      <c r="E38">
        <v>6</v>
      </c>
      <c r="F38" s="34">
        <v>16.600000000000001</v>
      </c>
      <c r="G38" s="43">
        <v>14.9</v>
      </c>
      <c r="H38" s="43">
        <v>1.45</v>
      </c>
      <c r="I38" s="35">
        <v>7.72</v>
      </c>
      <c r="J38" s="35"/>
      <c r="K38" s="36"/>
      <c r="L38" s="37">
        <v>12</v>
      </c>
      <c r="M38" s="37"/>
      <c r="N38" s="37">
        <v>2.9340000000000001E-2</v>
      </c>
      <c r="O38" s="34"/>
      <c r="P38" s="34"/>
      <c r="Q38" s="34"/>
      <c r="R38" s="42"/>
    </row>
    <row r="39" spans="1:18" x14ac:dyDescent="0.3">
      <c r="B39" s="30"/>
      <c r="C39" s="30">
        <v>35908</v>
      </c>
      <c r="D39">
        <v>113</v>
      </c>
      <c r="E39">
        <v>6</v>
      </c>
      <c r="F39" s="34">
        <v>13.57</v>
      </c>
      <c r="G39" s="43">
        <v>115.3</v>
      </c>
      <c r="H39" s="43">
        <v>11.99</v>
      </c>
      <c r="I39" s="35">
        <v>7.7</v>
      </c>
      <c r="J39" s="35"/>
      <c r="K39" s="36"/>
      <c r="L39" s="37">
        <v>8.8000000000000007</v>
      </c>
      <c r="M39" s="37">
        <v>1.4999999999999999E-2</v>
      </c>
      <c r="N39" s="37">
        <v>1.9560000000000001E-2</v>
      </c>
      <c r="O39" s="34"/>
      <c r="P39" s="34"/>
      <c r="Q39" s="34"/>
      <c r="R39" s="42"/>
    </row>
    <row r="40" spans="1:18" x14ac:dyDescent="0.3">
      <c r="B40" s="30"/>
      <c r="C40" s="30">
        <v>35923</v>
      </c>
      <c r="D40">
        <v>128</v>
      </c>
      <c r="E40">
        <v>6</v>
      </c>
      <c r="F40" s="34">
        <v>17.14</v>
      </c>
      <c r="G40" s="43">
        <v>116.3</v>
      </c>
      <c r="H40" s="43">
        <v>11.2</v>
      </c>
      <c r="I40" s="35">
        <v>7.5</v>
      </c>
      <c r="J40" s="35"/>
      <c r="K40" s="36"/>
      <c r="L40" s="37">
        <v>5.6</v>
      </c>
      <c r="M40" s="37">
        <v>5.0000000000000001E-3</v>
      </c>
      <c r="N40" s="37">
        <v>4.8899999999999999E-2</v>
      </c>
      <c r="O40" s="34"/>
      <c r="P40" s="34"/>
      <c r="Q40" s="34"/>
      <c r="R40" s="42"/>
    </row>
    <row r="41" spans="1:18" x14ac:dyDescent="0.3">
      <c r="B41" s="30"/>
      <c r="C41" s="30">
        <v>35950</v>
      </c>
      <c r="D41">
        <v>155</v>
      </c>
      <c r="E41">
        <v>6</v>
      </c>
      <c r="F41" s="34">
        <v>16.309999999999999</v>
      </c>
      <c r="G41" s="43"/>
      <c r="H41" s="43"/>
      <c r="I41" s="35">
        <v>7.68</v>
      </c>
      <c r="J41" s="35"/>
      <c r="K41" s="36"/>
      <c r="L41" s="37"/>
      <c r="M41" s="37">
        <v>6.0000000000000001E-3</v>
      </c>
      <c r="N41" s="37">
        <v>3.5860000000000003E-2</v>
      </c>
      <c r="O41" s="34"/>
      <c r="P41" s="34"/>
      <c r="Q41" s="34"/>
      <c r="R41" s="42"/>
    </row>
    <row r="42" spans="1:18" x14ac:dyDescent="0.3">
      <c r="A42" s="3">
        <v>2000</v>
      </c>
      <c r="B42" s="2"/>
      <c r="C42" s="2">
        <v>36749</v>
      </c>
      <c r="D42" s="3">
        <v>224</v>
      </c>
      <c r="E42" s="3">
        <v>6</v>
      </c>
      <c r="F42" s="5">
        <v>26.27</v>
      </c>
      <c r="G42" s="6">
        <v>105.6</v>
      </c>
      <c r="H42" s="6"/>
      <c r="I42" s="6">
        <v>8.5299999999999994</v>
      </c>
      <c r="J42" s="6">
        <v>16.899999999999999</v>
      </c>
      <c r="K42" s="7"/>
      <c r="L42" s="8">
        <v>0.27799999999999997</v>
      </c>
      <c r="M42" s="8"/>
      <c r="N42" s="8"/>
      <c r="O42" s="34"/>
      <c r="P42" s="34"/>
      <c r="Q42" s="34"/>
      <c r="R42" s="42">
        <v>0</v>
      </c>
    </row>
    <row r="43" spans="1:18" x14ac:dyDescent="0.3">
      <c r="B43" s="30"/>
      <c r="C43" s="30">
        <v>36761</v>
      </c>
      <c r="D43">
        <v>236</v>
      </c>
      <c r="E43">
        <v>6</v>
      </c>
      <c r="F43" s="34">
        <v>18.670000000000002</v>
      </c>
      <c r="G43" s="43">
        <v>107.9</v>
      </c>
      <c r="H43" s="43">
        <v>10.08</v>
      </c>
      <c r="I43" s="35">
        <v>7.85</v>
      </c>
      <c r="J43" s="35">
        <v>9.1999999999999993</v>
      </c>
      <c r="K43" s="36"/>
      <c r="L43" s="37">
        <v>0.192</v>
      </c>
      <c r="M43" s="37"/>
      <c r="N43" s="37"/>
      <c r="O43" s="34"/>
      <c r="P43" s="34"/>
      <c r="Q43" s="34"/>
      <c r="R43" s="42"/>
    </row>
    <row r="44" spans="1:18" x14ac:dyDescent="0.3">
      <c r="B44" s="30"/>
      <c r="C44" s="30">
        <v>36777</v>
      </c>
      <c r="D44">
        <v>252</v>
      </c>
      <c r="E44">
        <v>6</v>
      </c>
      <c r="F44" s="34">
        <v>19.05</v>
      </c>
      <c r="G44" s="43">
        <v>100.4</v>
      </c>
      <c r="H44" s="43">
        <v>9.3000000000000007</v>
      </c>
      <c r="I44" s="35">
        <v>7.63</v>
      </c>
      <c r="J44" s="35">
        <v>6.7</v>
      </c>
      <c r="K44" s="36"/>
      <c r="L44" s="37">
        <v>0.18099999999999999</v>
      </c>
      <c r="M44" s="37">
        <v>3.5000000000000003E-2</v>
      </c>
      <c r="N44" s="37"/>
      <c r="O44" s="34"/>
      <c r="P44" s="34"/>
      <c r="Q44" s="34"/>
      <c r="R44" s="42"/>
    </row>
    <row r="45" spans="1:18" x14ac:dyDescent="0.3">
      <c r="B45" s="30"/>
      <c r="C45" s="30">
        <v>36790</v>
      </c>
      <c r="D45">
        <v>265</v>
      </c>
      <c r="E45">
        <v>6</v>
      </c>
      <c r="F45" s="34">
        <v>20.666666666666668</v>
      </c>
      <c r="G45" s="43">
        <v>103.6</v>
      </c>
      <c r="H45" s="43">
        <v>9.4566666666666652</v>
      </c>
      <c r="I45" s="35">
        <v>8.0533333333333328</v>
      </c>
      <c r="J45" s="35">
        <v>5.7333333333333334</v>
      </c>
      <c r="K45" s="36"/>
      <c r="L45" s="37">
        <v>0.2171666666666667</v>
      </c>
      <c r="M45" s="37">
        <v>8.7000000000000008E-2</v>
      </c>
      <c r="N45" s="37"/>
      <c r="O45" s="34"/>
      <c r="P45" s="34"/>
      <c r="Q45" s="34"/>
      <c r="R45" s="42"/>
    </row>
    <row r="46" spans="1:18" x14ac:dyDescent="0.3">
      <c r="B46" s="30"/>
      <c r="C46" s="30">
        <v>36804</v>
      </c>
      <c r="D46">
        <v>279</v>
      </c>
      <c r="E46">
        <v>6</v>
      </c>
      <c r="F46" s="34">
        <v>15.68</v>
      </c>
      <c r="G46" s="43">
        <v>103.56666666666668</v>
      </c>
      <c r="H46" s="43">
        <v>10.563333333333333</v>
      </c>
      <c r="I46" s="35">
        <v>7.9</v>
      </c>
      <c r="J46" s="35">
        <v>6.7333333333333343</v>
      </c>
      <c r="K46" s="36"/>
      <c r="L46" s="37">
        <v>0.22010000000000005</v>
      </c>
      <c r="M46" s="37">
        <v>5.6999999999999995E-2</v>
      </c>
      <c r="N46" s="37"/>
      <c r="O46" s="34"/>
      <c r="P46" s="34"/>
      <c r="Q46" s="34"/>
      <c r="R46" s="42"/>
    </row>
    <row r="47" spans="1:18" x14ac:dyDescent="0.3">
      <c r="B47" s="30"/>
      <c r="C47" s="30">
        <v>36818</v>
      </c>
      <c r="D47">
        <v>293</v>
      </c>
      <c r="E47">
        <v>6</v>
      </c>
      <c r="F47" s="34">
        <v>10.826666666666668</v>
      </c>
      <c r="G47" s="43">
        <v>88.666666666666671</v>
      </c>
      <c r="H47" s="43">
        <v>9.8133333333333344</v>
      </c>
      <c r="I47" s="35">
        <v>7.48</v>
      </c>
      <c r="J47" s="35">
        <v>5.8666666666666671</v>
      </c>
      <c r="K47" s="36"/>
      <c r="L47" s="37">
        <v>0.10836666666666668</v>
      </c>
      <c r="M47" s="37">
        <v>5.0999999999999997E-2</v>
      </c>
      <c r="N47" s="37"/>
      <c r="O47" s="34"/>
      <c r="P47" s="34"/>
      <c r="Q47" s="34"/>
      <c r="R47" s="42"/>
    </row>
    <row r="48" spans="1:18" x14ac:dyDescent="0.3">
      <c r="B48" s="30"/>
      <c r="C48" s="30">
        <v>36832</v>
      </c>
      <c r="D48">
        <v>307</v>
      </c>
      <c r="E48">
        <v>6</v>
      </c>
      <c r="F48" s="34">
        <v>9.5466666666666669</v>
      </c>
      <c r="G48" s="43">
        <v>61.1</v>
      </c>
      <c r="H48" s="43">
        <v>6.7833333333333341</v>
      </c>
      <c r="I48" s="35">
        <v>8.32</v>
      </c>
      <c r="J48" s="35">
        <v>6.2666666666666666</v>
      </c>
      <c r="K48" s="36"/>
      <c r="L48" s="37">
        <v>8.4223333333333331E-2</v>
      </c>
      <c r="M48" s="37">
        <v>5.0666666666666672E-2</v>
      </c>
      <c r="N48" s="37">
        <v>5.602942396533335E-2</v>
      </c>
      <c r="O48" s="34"/>
      <c r="P48" s="34"/>
      <c r="Q48" s="34"/>
      <c r="R48" s="42"/>
    </row>
    <row r="49" spans="1:18" x14ac:dyDescent="0.3">
      <c r="B49" s="30"/>
      <c r="C49" s="30">
        <v>36846</v>
      </c>
      <c r="D49">
        <v>311</v>
      </c>
      <c r="E49">
        <v>6</v>
      </c>
      <c r="F49" s="34">
        <v>7.51</v>
      </c>
      <c r="G49" s="43">
        <v>128.066666666667</v>
      </c>
      <c r="H49" s="43"/>
      <c r="I49" s="35">
        <v>6.9333333333333336</v>
      </c>
      <c r="J49" s="35">
        <v>6.4</v>
      </c>
      <c r="K49" s="36"/>
      <c r="L49" s="37">
        <v>0.30463333333333331</v>
      </c>
      <c r="M49" s="37">
        <v>0.70799999999999985</v>
      </c>
      <c r="N49" s="37">
        <v>5.8861148637333362E-2</v>
      </c>
      <c r="O49" s="34"/>
      <c r="P49" s="34"/>
      <c r="Q49" s="34"/>
      <c r="R49" s="42"/>
    </row>
    <row r="50" spans="1:18" x14ac:dyDescent="0.3">
      <c r="A50" s="3">
        <v>2001</v>
      </c>
      <c r="B50" s="2"/>
      <c r="C50" s="2">
        <v>37042</v>
      </c>
      <c r="D50" s="3">
        <v>151</v>
      </c>
      <c r="E50" s="3">
        <v>6</v>
      </c>
      <c r="F50" s="5"/>
      <c r="G50" s="6"/>
      <c r="H50" s="6"/>
      <c r="I50" s="6"/>
      <c r="J50" s="6"/>
      <c r="K50" s="7"/>
      <c r="L50" s="8"/>
      <c r="M50" s="8"/>
      <c r="N50" s="8"/>
      <c r="O50" s="34"/>
      <c r="P50" s="34"/>
      <c r="Q50" s="34"/>
      <c r="R50" s="42">
        <v>1</v>
      </c>
    </row>
    <row r="51" spans="1:18" x14ac:dyDescent="0.3">
      <c r="B51" s="30"/>
      <c r="C51" s="30">
        <v>37049</v>
      </c>
      <c r="D51">
        <v>158</v>
      </c>
      <c r="E51">
        <v>6</v>
      </c>
      <c r="F51" s="34"/>
      <c r="G51" s="43"/>
      <c r="H51" s="43"/>
      <c r="I51" s="35"/>
      <c r="J51" s="35"/>
      <c r="K51" s="36"/>
      <c r="L51" s="37"/>
      <c r="M51" s="37"/>
      <c r="N51" s="37"/>
      <c r="O51" s="34"/>
      <c r="P51" s="34"/>
      <c r="Q51" s="34"/>
      <c r="R51" s="42"/>
    </row>
    <row r="52" spans="1:18" x14ac:dyDescent="0.3">
      <c r="B52" s="30"/>
      <c r="C52" s="30">
        <v>37063</v>
      </c>
      <c r="D52">
        <v>172</v>
      </c>
      <c r="E52">
        <v>6</v>
      </c>
      <c r="F52" s="34"/>
      <c r="G52" s="43"/>
      <c r="H52" s="43"/>
      <c r="I52" s="35"/>
      <c r="J52" s="35"/>
      <c r="K52" s="36"/>
      <c r="L52" s="37"/>
      <c r="M52" s="37"/>
      <c r="N52" s="37"/>
      <c r="O52" s="34"/>
      <c r="P52" s="34"/>
      <c r="Q52" s="34"/>
      <c r="R52" s="42"/>
    </row>
    <row r="53" spans="1:18" x14ac:dyDescent="0.3">
      <c r="B53" s="30"/>
      <c r="C53" s="30">
        <v>37077</v>
      </c>
      <c r="D53">
        <v>186</v>
      </c>
      <c r="E53">
        <v>6</v>
      </c>
      <c r="F53" s="34"/>
      <c r="G53" s="43"/>
      <c r="H53" s="43"/>
      <c r="I53" s="35"/>
      <c r="J53" s="35"/>
      <c r="K53" s="36"/>
      <c r="L53" s="37"/>
      <c r="M53" s="37"/>
      <c r="N53" s="37"/>
      <c r="O53" s="34"/>
      <c r="P53" s="34"/>
      <c r="Q53" s="34"/>
      <c r="R53" s="42"/>
    </row>
    <row r="54" spans="1:18" x14ac:dyDescent="0.3">
      <c r="B54" s="30"/>
      <c r="C54" s="30">
        <v>37091</v>
      </c>
      <c r="D54">
        <v>200</v>
      </c>
      <c r="E54">
        <v>6</v>
      </c>
      <c r="F54" s="34"/>
      <c r="G54" s="43"/>
      <c r="H54" s="43"/>
      <c r="I54" s="35"/>
      <c r="J54" s="35"/>
      <c r="K54" s="36"/>
      <c r="L54" s="37"/>
      <c r="M54" s="37"/>
      <c r="N54" s="37"/>
      <c r="O54" s="34"/>
      <c r="P54" s="34"/>
      <c r="Q54" s="34"/>
      <c r="R54" s="42"/>
    </row>
    <row r="55" spans="1:18" x14ac:dyDescent="0.3">
      <c r="B55" s="30"/>
      <c r="C55" s="30">
        <v>37106</v>
      </c>
      <c r="D55">
        <v>215</v>
      </c>
      <c r="E55">
        <v>6</v>
      </c>
      <c r="F55" s="34"/>
      <c r="G55" s="43"/>
      <c r="H55" s="43"/>
      <c r="I55" s="35"/>
      <c r="J55" s="35"/>
      <c r="K55" s="36"/>
      <c r="L55" s="37"/>
      <c r="M55" s="37"/>
      <c r="N55" s="37"/>
      <c r="O55" s="34"/>
      <c r="P55" s="34"/>
      <c r="Q55" s="34"/>
      <c r="R55" s="42"/>
    </row>
    <row r="56" spans="1:18" x14ac:dyDescent="0.3">
      <c r="B56" s="30"/>
      <c r="C56" s="30">
        <v>37164</v>
      </c>
      <c r="D56">
        <v>273</v>
      </c>
      <c r="E56">
        <v>6</v>
      </c>
      <c r="F56" s="34"/>
      <c r="G56" s="43"/>
      <c r="H56" s="43"/>
      <c r="I56" s="35"/>
      <c r="J56" s="35"/>
      <c r="K56" s="36"/>
      <c r="L56" s="37"/>
      <c r="M56" s="37"/>
      <c r="N56" s="37"/>
      <c r="O56" s="34"/>
      <c r="P56" s="34"/>
      <c r="Q56" s="34"/>
      <c r="R56" s="42"/>
    </row>
    <row r="57" spans="1:18" x14ac:dyDescent="0.3">
      <c r="B57" s="30"/>
      <c r="C57" s="30">
        <v>37181</v>
      </c>
      <c r="D57">
        <v>290</v>
      </c>
      <c r="E57">
        <v>6</v>
      </c>
      <c r="F57" s="34"/>
      <c r="G57" s="43"/>
      <c r="H57" s="43"/>
      <c r="I57" s="35"/>
      <c r="J57" s="35"/>
      <c r="K57" s="36"/>
      <c r="L57" s="37"/>
      <c r="M57" s="37"/>
      <c r="N57" s="37"/>
      <c r="O57" s="34"/>
      <c r="P57" s="34"/>
      <c r="Q57" s="34"/>
      <c r="R57" s="42"/>
    </row>
    <row r="58" spans="1:18" x14ac:dyDescent="0.3">
      <c r="B58" s="30"/>
      <c r="C58" s="30">
        <v>37194</v>
      </c>
      <c r="D58">
        <v>303</v>
      </c>
      <c r="E58">
        <v>6</v>
      </c>
      <c r="F58" s="34"/>
      <c r="G58" s="43"/>
      <c r="H58" s="43"/>
      <c r="I58" s="35"/>
      <c r="J58" s="35"/>
      <c r="K58" s="36"/>
      <c r="L58" s="37"/>
      <c r="M58" s="37"/>
      <c r="N58" s="37"/>
      <c r="O58" s="34"/>
      <c r="P58" s="34"/>
      <c r="Q58" s="34"/>
      <c r="R58" s="42"/>
    </row>
    <row r="59" spans="1:18" x14ac:dyDescent="0.3">
      <c r="B59" s="30"/>
      <c r="C59" s="30">
        <v>37222</v>
      </c>
      <c r="D59">
        <v>331</v>
      </c>
      <c r="E59">
        <v>6</v>
      </c>
      <c r="F59" s="34"/>
      <c r="G59" s="43"/>
      <c r="H59" s="43"/>
      <c r="I59" s="35"/>
      <c r="J59" s="35"/>
      <c r="K59" s="36"/>
      <c r="L59" s="37"/>
      <c r="M59" s="37"/>
      <c r="N59" s="37"/>
      <c r="O59" s="34"/>
      <c r="P59" s="34"/>
      <c r="Q59" s="34"/>
      <c r="R59" s="42"/>
    </row>
    <row r="60" spans="1:18" x14ac:dyDescent="0.3">
      <c r="B60" s="30"/>
      <c r="C60" s="30">
        <v>37244</v>
      </c>
      <c r="D60">
        <v>353</v>
      </c>
      <c r="E60">
        <v>6</v>
      </c>
      <c r="F60" s="34"/>
      <c r="G60" s="43"/>
      <c r="H60" s="43"/>
      <c r="I60" s="35"/>
      <c r="J60" s="35"/>
      <c r="K60" s="36"/>
      <c r="L60" s="37"/>
      <c r="M60" s="37"/>
      <c r="N60" s="37"/>
      <c r="O60" s="34"/>
      <c r="P60" s="34"/>
      <c r="Q60" s="34"/>
      <c r="R60" s="42"/>
    </row>
    <row r="61" spans="1:18" x14ac:dyDescent="0.3">
      <c r="A61" s="3">
        <v>2002</v>
      </c>
      <c r="B61" s="2"/>
      <c r="C61" s="2">
        <v>37260</v>
      </c>
      <c r="D61" s="3">
        <v>4</v>
      </c>
      <c r="E61" s="3">
        <v>6</v>
      </c>
      <c r="F61" s="5"/>
      <c r="G61" s="6"/>
      <c r="H61" s="6"/>
      <c r="I61" s="6"/>
      <c r="J61" s="6"/>
      <c r="K61" s="7"/>
      <c r="L61" s="8"/>
      <c r="M61" s="8"/>
      <c r="N61" s="8"/>
      <c r="O61" s="34"/>
      <c r="P61" s="34"/>
      <c r="Q61" s="34"/>
      <c r="R61" s="42">
        <v>2</v>
      </c>
    </row>
    <row r="62" spans="1:18" x14ac:dyDescent="0.3">
      <c r="B62" s="30"/>
      <c r="C62" s="30">
        <v>37276</v>
      </c>
      <c r="D62">
        <v>20</v>
      </c>
      <c r="E62">
        <v>6</v>
      </c>
      <c r="F62" s="34"/>
      <c r="G62" s="43"/>
      <c r="H62" s="43"/>
      <c r="I62" s="35"/>
      <c r="J62" s="35"/>
      <c r="K62" s="36"/>
      <c r="L62" s="37"/>
      <c r="M62" s="37"/>
      <c r="N62" s="37"/>
      <c r="O62" s="34"/>
      <c r="P62" s="34"/>
      <c r="Q62" s="34"/>
      <c r="R62" s="42"/>
    </row>
    <row r="63" spans="1:18" x14ac:dyDescent="0.3">
      <c r="B63" s="30"/>
      <c r="C63" s="30">
        <v>37340</v>
      </c>
      <c r="D63">
        <v>84</v>
      </c>
      <c r="E63">
        <v>6</v>
      </c>
      <c r="F63" s="34">
        <v>5.34</v>
      </c>
      <c r="G63" s="43">
        <v>121.6</v>
      </c>
      <c r="H63" s="43"/>
      <c r="I63" s="35">
        <v>7.5033333333333339</v>
      </c>
      <c r="J63" s="35"/>
      <c r="K63" s="36"/>
      <c r="L63" s="37">
        <v>0.53733333333333322</v>
      </c>
      <c r="M63" s="37">
        <v>0.14696787628195393</v>
      </c>
      <c r="N63" s="37">
        <v>3.414852629733367E-2</v>
      </c>
      <c r="O63" s="34"/>
      <c r="P63" s="34"/>
      <c r="Q63" s="34"/>
      <c r="R63" s="42"/>
    </row>
    <row r="64" spans="1:18" x14ac:dyDescent="0.3">
      <c r="B64" s="30"/>
      <c r="C64" s="30">
        <v>37360</v>
      </c>
      <c r="D64">
        <v>104</v>
      </c>
      <c r="E64">
        <v>6</v>
      </c>
      <c r="F64" s="34"/>
      <c r="G64" s="43"/>
      <c r="H64" s="43"/>
      <c r="I64" s="35"/>
      <c r="J64" s="35"/>
      <c r="K64" s="36"/>
      <c r="L64" s="37">
        <v>2.2985161538599096E-2</v>
      </c>
      <c r="M64" s="37">
        <v>0.14922271515928717</v>
      </c>
      <c r="N64" s="37">
        <v>6.3338005360004E-3</v>
      </c>
      <c r="O64" s="34"/>
      <c r="P64" s="34"/>
      <c r="Q64" s="34"/>
      <c r="R64" s="42"/>
    </row>
    <row r="65" spans="1:18" x14ac:dyDescent="0.3">
      <c r="B65" s="30"/>
      <c r="C65" s="30">
        <v>37381</v>
      </c>
      <c r="D65">
        <v>125</v>
      </c>
      <c r="E65">
        <v>6</v>
      </c>
      <c r="F65" s="34">
        <v>16.006666666666671</v>
      </c>
      <c r="G65" s="43">
        <v>79.900000000000006</v>
      </c>
      <c r="H65" s="43"/>
      <c r="I65" s="35">
        <v>8.3633333333333315</v>
      </c>
      <c r="J65" s="35"/>
      <c r="K65" s="36"/>
      <c r="L65" s="37">
        <v>0.25839999999999996</v>
      </c>
      <c r="M65" s="37">
        <v>0.14343044948709341</v>
      </c>
      <c r="N65" s="37">
        <v>3.0731582073333534E-2</v>
      </c>
      <c r="O65" s="34"/>
      <c r="P65" s="34"/>
      <c r="Q65" s="34"/>
      <c r="R65" s="42"/>
    </row>
    <row r="66" spans="1:18" x14ac:dyDescent="0.3">
      <c r="B66" s="30"/>
      <c r="C66" s="30">
        <v>37406</v>
      </c>
      <c r="D66">
        <v>150</v>
      </c>
      <c r="E66">
        <v>6</v>
      </c>
      <c r="F66" s="34">
        <v>20.96</v>
      </c>
      <c r="G66" s="43">
        <v>77.966666666666669</v>
      </c>
      <c r="H66" s="43"/>
      <c r="I66" s="35">
        <v>7.8133333333333326</v>
      </c>
      <c r="J66" s="35"/>
      <c r="K66" s="36"/>
      <c r="L66" s="37">
        <v>0.26043333333333335</v>
      </c>
      <c r="M66" s="37">
        <v>0.2098974225645486</v>
      </c>
      <c r="N66" s="37">
        <v>3.5050088642667017E-2</v>
      </c>
      <c r="O66" s="34"/>
      <c r="P66" s="34"/>
      <c r="Q66" s="34"/>
      <c r="R66" s="42"/>
    </row>
    <row r="67" spans="1:18" x14ac:dyDescent="0.3">
      <c r="B67" s="30"/>
      <c r="C67" s="30">
        <v>37427</v>
      </c>
      <c r="D67">
        <v>171</v>
      </c>
      <c r="E67">
        <v>6</v>
      </c>
      <c r="F67" s="34">
        <v>20.353333333333335</v>
      </c>
      <c r="G67" s="43">
        <v>112.43333333333334</v>
      </c>
      <c r="H67" s="43"/>
      <c r="I67" s="35">
        <v>7.793333333333333</v>
      </c>
      <c r="J67" s="35"/>
      <c r="K67" s="36"/>
      <c r="L67" s="37">
        <v>0.25990000000000002</v>
      </c>
      <c r="M67" s="37">
        <v>0.1551430043734249</v>
      </c>
      <c r="N67" s="37">
        <v>3.4325221774666799E-2</v>
      </c>
      <c r="O67" s="34"/>
      <c r="P67" s="34"/>
      <c r="Q67" s="34"/>
      <c r="R67" s="42"/>
    </row>
    <row r="68" spans="1:18" x14ac:dyDescent="0.3">
      <c r="B68" s="30"/>
      <c r="C68" s="30">
        <v>37446</v>
      </c>
      <c r="D68">
        <v>190</v>
      </c>
      <c r="E68">
        <v>6</v>
      </c>
      <c r="F68" s="34">
        <v>25.41</v>
      </c>
      <c r="G68" s="43">
        <v>101.5</v>
      </c>
      <c r="H68" s="43"/>
      <c r="I68" s="35">
        <v>8.3066666666666666</v>
      </c>
      <c r="J68" s="35"/>
      <c r="K68" s="36"/>
      <c r="L68" s="37">
        <v>0.26016666666666666</v>
      </c>
      <c r="M68" s="37">
        <v>0.23993333333333333</v>
      </c>
      <c r="N68" s="37"/>
      <c r="O68" s="34"/>
      <c r="P68" s="34"/>
      <c r="Q68" s="34"/>
      <c r="R68" s="42"/>
    </row>
    <row r="69" spans="1:18" x14ac:dyDescent="0.3">
      <c r="B69" s="30"/>
      <c r="C69" s="30">
        <v>37469</v>
      </c>
      <c r="D69">
        <v>213</v>
      </c>
      <c r="E69">
        <v>6</v>
      </c>
      <c r="F69" s="34">
        <v>28.64</v>
      </c>
      <c r="G69" s="43">
        <v>108.66666666666667</v>
      </c>
      <c r="H69" s="43">
        <v>8.4066666666666663</v>
      </c>
      <c r="I69" s="35">
        <v>8.456666666666667</v>
      </c>
      <c r="J69" s="35"/>
      <c r="K69" s="36"/>
      <c r="L69" s="37">
        <v>0.25793333333333335</v>
      </c>
      <c r="M69" s="37">
        <v>0.23796666666666666</v>
      </c>
      <c r="N69" s="37"/>
      <c r="O69" s="34"/>
      <c r="P69" s="34"/>
      <c r="Q69" s="34"/>
      <c r="R69" s="42"/>
    </row>
    <row r="70" spans="1:18" x14ac:dyDescent="0.3">
      <c r="B70" s="30"/>
      <c r="C70" s="30">
        <v>37502</v>
      </c>
      <c r="D70">
        <v>246</v>
      </c>
      <c r="E70">
        <v>6</v>
      </c>
      <c r="F70" s="34">
        <v>22.816666666666663</v>
      </c>
      <c r="G70" s="43">
        <v>98.933333333333337</v>
      </c>
      <c r="H70" s="43">
        <v>8.5133333333333336</v>
      </c>
      <c r="I70" s="35">
        <v>7.7766666666666664</v>
      </c>
      <c r="J70" s="35"/>
      <c r="K70" s="36"/>
      <c r="L70" s="37">
        <v>0.26166666666666666</v>
      </c>
      <c r="M70" s="37">
        <v>0.14757331204233362</v>
      </c>
      <c r="N70" s="37">
        <v>6.7204978892000028E-2</v>
      </c>
      <c r="O70" s="34"/>
      <c r="P70" s="34"/>
      <c r="Q70" s="34"/>
      <c r="R70" s="42"/>
    </row>
    <row r="71" spans="1:18" x14ac:dyDescent="0.3">
      <c r="B71" s="30"/>
      <c r="C71" s="30">
        <v>37519</v>
      </c>
      <c r="D71">
        <v>263</v>
      </c>
      <c r="E71">
        <v>6</v>
      </c>
      <c r="F71" s="34">
        <v>20.316666666666666</v>
      </c>
      <c r="G71" s="43">
        <v>93</v>
      </c>
      <c r="H71" s="43">
        <v>8.4</v>
      </c>
      <c r="I71" s="35">
        <v>7.8166666666666664</v>
      </c>
      <c r="J71" s="35"/>
      <c r="K71" s="36"/>
      <c r="L71" s="37">
        <v>0.2631</v>
      </c>
      <c r="M71" s="37">
        <v>0.24311666666666665</v>
      </c>
      <c r="N71" s="37">
        <v>9.5060951694666843E-2</v>
      </c>
      <c r="O71" s="34"/>
      <c r="P71" s="34"/>
      <c r="Q71" s="34"/>
      <c r="R71" s="42"/>
    </row>
    <row r="72" spans="1:18" x14ac:dyDescent="0.3">
      <c r="B72" s="30"/>
      <c r="C72" s="30">
        <v>37549</v>
      </c>
      <c r="D72">
        <v>293</v>
      </c>
      <c r="E72">
        <v>6</v>
      </c>
      <c r="F72" s="34">
        <v>10.29</v>
      </c>
      <c r="G72" s="43">
        <v>113.26666666666665</v>
      </c>
      <c r="H72" s="43">
        <v>12.69</v>
      </c>
      <c r="I72" s="35">
        <v>7.5533333333333337</v>
      </c>
      <c r="J72" s="35"/>
      <c r="K72" s="36"/>
      <c r="L72" s="37">
        <v>0.27426666666666666</v>
      </c>
      <c r="M72" s="37">
        <v>0.22883333333333333</v>
      </c>
      <c r="N72" s="37">
        <v>0.17609019465466674</v>
      </c>
      <c r="O72" s="34"/>
      <c r="P72" s="34"/>
      <c r="Q72" s="34"/>
      <c r="R72" s="42"/>
    </row>
    <row r="73" spans="1:18" x14ac:dyDescent="0.3">
      <c r="B73" s="30"/>
      <c r="C73" s="30">
        <v>37562</v>
      </c>
      <c r="D73">
        <v>306</v>
      </c>
      <c r="E73">
        <v>6</v>
      </c>
      <c r="F73" s="34">
        <v>8.61</v>
      </c>
      <c r="G73" s="43">
        <v>81.266666666666666</v>
      </c>
      <c r="H73" s="43">
        <v>10.486666666666666</v>
      </c>
      <c r="I73" s="35">
        <v>7.62</v>
      </c>
      <c r="J73" s="35"/>
      <c r="K73" s="36"/>
      <c r="L73" s="37">
        <v>0.3831</v>
      </c>
      <c r="M73" s="37">
        <v>0.22928333333333331</v>
      </c>
      <c r="N73" s="37">
        <v>0.19677780866</v>
      </c>
      <c r="O73" s="34"/>
      <c r="P73" s="34"/>
      <c r="Q73" s="34"/>
      <c r="R73" s="42"/>
    </row>
    <row r="74" spans="1:18" x14ac:dyDescent="0.3">
      <c r="A74" s="3">
        <v>2003</v>
      </c>
      <c r="B74" s="2"/>
      <c r="C74" s="2">
        <v>37702</v>
      </c>
      <c r="D74" s="3">
        <v>81</v>
      </c>
      <c r="E74" s="3">
        <v>6</v>
      </c>
      <c r="F74" s="5">
        <v>0.25666666666666665</v>
      </c>
      <c r="G74" s="6"/>
      <c r="H74" s="6"/>
      <c r="I74" s="6"/>
      <c r="J74" s="6"/>
      <c r="K74" s="7"/>
      <c r="L74" s="8">
        <v>0.98070409622048016</v>
      </c>
      <c r="M74" s="8"/>
      <c r="N74" s="8">
        <v>0.13720341092533345</v>
      </c>
      <c r="O74" s="34"/>
      <c r="P74" s="34"/>
      <c r="Q74" s="34"/>
      <c r="R74" s="42">
        <v>3</v>
      </c>
    </row>
    <row r="75" spans="1:18" x14ac:dyDescent="0.3">
      <c r="B75" s="30"/>
      <c r="C75" s="30">
        <v>37723</v>
      </c>
      <c r="D75">
        <v>102</v>
      </c>
      <c r="E75">
        <v>6</v>
      </c>
      <c r="F75" s="34">
        <v>7.0566666666666658</v>
      </c>
      <c r="G75" s="43">
        <v>129.333333333333</v>
      </c>
      <c r="H75" s="43"/>
      <c r="I75" s="35">
        <v>8.1300000000000008</v>
      </c>
      <c r="J75" s="35"/>
      <c r="K75" s="36"/>
      <c r="L75" s="37">
        <v>0.60090485503411173</v>
      </c>
      <c r="M75" s="37"/>
      <c r="N75" s="37">
        <v>3.7698089712000254E-2</v>
      </c>
      <c r="O75" s="34"/>
      <c r="P75" s="34"/>
      <c r="Q75" s="34"/>
      <c r="R75" s="42"/>
    </row>
    <row r="76" spans="1:18" x14ac:dyDescent="0.3">
      <c r="B76" s="30"/>
      <c r="C76" s="30">
        <v>37737</v>
      </c>
      <c r="D76">
        <v>116</v>
      </c>
      <c r="E76">
        <v>6</v>
      </c>
      <c r="F76" s="34">
        <v>10.786666666666667</v>
      </c>
      <c r="G76" s="43">
        <v>118.03333333333335</v>
      </c>
      <c r="H76" s="43">
        <v>13.073333333333332</v>
      </c>
      <c r="I76" s="35">
        <v>7.5666666666666664</v>
      </c>
      <c r="J76" s="35"/>
      <c r="K76" s="36"/>
      <c r="L76" s="37">
        <v>0.41112041723645482</v>
      </c>
      <c r="M76" s="37"/>
      <c r="N76" s="37">
        <v>5.8266003037333453E-2</v>
      </c>
      <c r="O76" s="34"/>
      <c r="P76" s="34"/>
      <c r="Q76" s="34"/>
      <c r="R76" s="42"/>
    </row>
    <row r="77" spans="1:18" x14ac:dyDescent="0.3">
      <c r="B77" s="30"/>
      <c r="C77" s="30">
        <v>37750</v>
      </c>
      <c r="D77">
        <v>129</v>
      </c>
      <c r="E77">
        <v>6</v>
      </c>
      <c r="F77" s="34">
        <v>16.8</v>
      </c>
      <c r="G77" s="43">
        <v>125.26666666666701</v>
      </c>
      <c r="H77" s="43">
        <v>13.123333333333333</v>
      </c>
      <c r="I77" s="35">
        <v>7.7833333333333341</v>
      </c>
      <c r="J77" s="35"/>
      <c r="K77" s="36"/>
      <c r="L77" s="37">
        <v>0.31546564841755403</v>
      </c>
      <c r="M77" s="37"/>
      <c r="N77" s="37">
        <v>3.550820296800046E-2</v>
      </c>
      <c r="O77" s="34"/>
      <c r="P77" s="34"/>
      <c r="Q77" s="34"/>
      <c r="R77" s="42"/>
    </row>
    <row r="78" spans="1:18" x14ac:dyDescent="0.3">
      <c r="B78" s="30"/>
      <c r="C78" s="30">
        <v>37773</v>
      </c>
      <c r="D78">
        <v>152</v>
      </c>
      <c r="E78">
        <v>6</v>
      </c>
      <c r="F78" s="34">
        <v>16.920000000000002</v>
      </c>
      <c r="G78" s="43">
        <v>127.366666666667</v>
      </c>
      <c r="H78" s="43">
        <v>13.293333333333331</v>
      </c>
      <c r="I78" s="35">
        <v>7.4466666666666663</v>
      </c>
      <c r="J78" s="35"/>
      <c r="K78" s="36"/>
      <c r="L78" s="37">
        <v>0.44659168442722313</v>
      </c>
      <c r="M78" s="37"/>
      <c r="N78" s="37">
        <v>6.0761176393333512E-2</v>
      </c>
      <c r="O78" s="34"/>
      <c r="P78" s="34"/>
      <c r="Q78" s="34"/>
      <c r="R78" s="42"/>
    </row>
    <row r="79" spans="1:18" x14ac:dyDescent="0.3">
      <c r="B79" s="30"/>
      <c r="C79" s="30">
        <v>37777</v>
      </c>
      <c r="D79">
        <v>156</v>
      </c>
      <c r="E79">
        <v>6</v>
      </c>
      <c r="F79" s="34">
        <v>16.38</v>
      </c>
      <c r="G79" s="43">
        <v>100.13333333333333</v>
      </c>
      <c r="H79" s="43">
        <v>9.8000000000000007</v>
      </c>
      <c r="I79" s="35">
        <v>7.3466666666666667</v>
      </c>
      <c r="J79" s="35"/>
      <c r="K79" s="36"/>
      <c r="L79" s="37">
        <v>0.33280520737291708</v>
      </c>
      <c r="M79" s="37"/>
      <c r="N79" s="37">
        <v>3.1930926510666847E-2</v>
      </c>
      <c r="O79" s="34"/>
      <c r="P79" s="34"/>
      <c r="Q79" s="34"/>
      <c r="R79" s="42"/>
    </row>
    <row r="80" spans="1:18" x14ac:dyDescent="0.3">
      <c r="B80" s="30"/>
      <c r="C80" s="30">
        <v>37790</v>
      </c>
      <c r="D80">
        <v>169</v>
      </c>
      <c r="E80">
        <v>6</v>
      </c>
      <c r="F80" s="34">
        <v>18.78</v>
      </c>
      <c r="G80" s="43">
        <v>120.13333333333333</v>
      </c>
      <c r="H80" s="43">
        <v>11.196666666666667</v>
      </c>
      <c r="I80" s="35">
        <v>7.5233333333333334</v>
      </c>
      <c r="J80" s="35"/>
      <c r="K80" s="36"/>
      <c r="L80" s="37">
        <v>0.28779801223787499</v>
      </c>
      <c r="M80" s="37">
        <v>0.25866079783182788</v>
      </c>
      <c r="N80" s="37">
        <v>4.6582896754666918E-2</v>
      </c>
      <c r="O80" s="34"/>
      <c r="P80" s="34"/>
      <c r="Q80" s="34"/>
      <c r="R80" s="42"/>
    </row>
    <row r="81" spans="1:18" x14ac:dyDescent="0.3">
      <c r="B81" s="30"/>
      <c r="C81" s="30">
        <v>37890</v>
      </c>
      <c r="D81">
        <v>269</v>
      </c>
      <c r="E81">
        <v>6</v>
      </c>
      <c r="F81" s="34">
        <v>16.946666666666665</v>
      </c>
      <c r="G81" s="43">
        <v>119.3</v>
      </c>
      <c r="H81" s="43">
        <v>11.54</v>
      </c>
      <c r="I81" s="35">
        <v>7.5333333333333341</v>
      </c>
      <c r="J81" s="35"/>
      <c r="K81" s="36"/>
      <c r="L81" s="37"/>
      <c r="M81" s="37">
        <v>0.17505394219934367</v>
      </c>
      <c r="N81" s="37"/>
      <c r="O81" s="34"/>
      <c r="P81" s="34"/>
      <c r="Q81" s="34"/>
      <c r="R81" s="42"/>
    </row>
    <row r="82" spans="1:18" x14ac:dyDescent="0.3">
      <c r="B82" s="30"/>
      <c r="C82" s="30">
        <v>37911</v>
      </c>
      <c r="D82">
        <v>290</v>
      </c>
      <c r="E82">
        <v>6</v>
      </c>
      <c r="F82" s="34">
        <v>11.456666666666669</v>
      </c>
      <c r="G82" s="43">
        <v>90.13333333333334</v>
      </c>
      <c r="H82" s="43">
        <v>9.836666666666666</v>
      </c>
      <c r="I82" s="35">
        <v>7.666666666666667</v>
      </c>
      <c r="J82" s="35"/>
      <c r="K82" s="36"/>
      <c r="L82" s="37">
        <v>0.26478256107288667</v>
      </c>
      <c r="M82" s="37">
        <v>0.15559359658392913</v>
      </c>
      <c r="N82" s="37">
        <v>0.14170949159200005</v>
      </c>
      <c r="O82" s="34"/>
      <c r="P82" s="34"/>
      <c r="Q82" s="34"/>
      <c r="R82" s="42"/>
    </row>
    <row r="83" spans="1:18" x14ac:dyDescent="0.3">
      <c r="B83" s="30"/>
      <c r="C83" s="30">
        <v>37926</v>
      </c>
      <c r="D83">
        <v>305</v>
      </c>
      <c r="E83">
        <v>6</v>
      </c>
      <c r="F83" s="34"/>
      <c r="G83" s="43"/>
      <c r="H83" s="43"/>
      <c r="I83" s="35"/>
      <c r="J83" s="35"/>
      <c r="K83" s="36"/>
      <c r="L83" s="37">
        <v>0.75523121029324403</v>
      </c>
      <c r="M83" s="37">
        <v>0.14386576331765735</v>
      </c>
      <c r="N83" s="37">
        <v>3.4497036597333441E-2</v>
      </c>
      <c r="O83" s="34"/>
      <c r="P83" s="34"/>
      <c r="Q83" s="34"/>
      <c r="R83" s="42"/>
    </row>
    <row r="84" spans="1:18" s="3" customFormat="1" x14ac:dyDescent="0.3">
      <c r="A84" s="3">
        <v>2004</v>
      </c>
      <c r="B84" s="2"/>
      <c r="C84" s="2">
        <v>38189</v>
      </c>
      <c r="D84" s="3">
        <v>203</v>
      </c>
      <c r="E84" s="3">
        <v>6</v>
      </c>
      <c r="F84" s="5">
        <v>21.296666666666667</v>
      </c>
      <c r="G84" s="6">
        <v>97.866666666666674</v>
      </c>
      <c r="H84" s="6">
        <v>7.8866666666666667</v>
      </c>
      <c r="I84" s="6">
        <v>7.82</v>
      </c>
      <c r="J84" s="6">
        <v>3.9</v>
      </c>
      <c r="K84" s="7"/>
      <c r="L84" s="8">
        <v>0.61750000000000005</v>
      </c>
      <c r="M84" s="8">
        <v>0.27366666666666667</v>
      </c>
      <c r="N84" s="8">
        <v>2.7089127132000162E-2</v>
      </c>
      <c r="O84" s="5"/>
      <c r="P84" s="5"/>
      <c r="Q84" s="5"/>
      <c r="R84" s="50">
        <v>4</v>
      </c>
    </row>
    <row r="85" spans="1:18" x14ac:dyDescent="0.3">
      <c r="B85" s="30"/>
      <c r="C85" s="30">
        <v>38203</v>
      </c>
      <c r="D85">
        <v>217</v>
      </c>
      <c r="E85">
        <v>6</v>
      </c>
      <c r="F85" s="34">
        <v>23.17</v>
      </c>
      <c r="G85" s="43">
        <v>88.6</v>
      </c>
      <c r="H85" s="43">
        <v>6.876666666666666</v>
      </c>
      <c r="I85" s="35">
        <v>7.72</v>
      </c>
      <c r="J85" s="35">
        <v>3.2</v>
      </c>
      <c r="K85" s="36"/>
      <c r="L85" s="37">
        <v>0.90949999999999998</v>
      </c>
      <c r="M85" s="37">
        <v>0.221</v>
      </c>
      <c r="N85" s="37">
        <v>3.8973952000000325E-2</v>
      </c>
      <c r="O85" s="34"/>
      <c r="P85" s="34"/>
      <c r="Q85" s="34"/>
      <c r="R85" s="42"/>
    </row>
    <row r="86" spans="1:18" x14ac:dyDescent="0.3">
      <c r="B86" s="30"/>
      <c r="C86" s="30">
        <v>38217</v>
      </c>
      <c r="D86">
        <v>231</v>
      </c>
      <c r="E86">
        <v>6</v>
      </c>
      <c r="F86" s="34">
        <v>24.566666666666666</v>
      </c>
      <c r="G86" s="43">
        <v>103.36666666666667</v>
      </c>
      <c r="H86" s="43">
        <v>9.2766666666666655</v>
      </c>
      <c r="I86" s="35">
        <v>7.9666666666666659</v>
      </c>
      <c r="J86" s="35">
        <v>2.7</v>
      </c>
      <c r="K86" s="36"/>
      <c r="L86" s="37">
        <v>0.92866666666666664</v>
      </c>
      <c r="M86" s="37">
        <v>0.26100000000000001</v>
      </c>
      <c r="N86" s="37">
        <v>3.9643719000000133E-2</v>
      </c>
      <c r="O86" s="34"/>
      <c r="P86" s="34"/>
      <c r="Q86" s="34"/>
      <c r="R86" s="42"/>
    </row>
    <row r="87" spans="1:18" x14ac:dyDescent="0.3">
      <c r="B87" s="30"/>
      <c r="C87" s="30">
        <v>38231</v>
      </c>
      <c r="D87">
        <v>245</v>
      </c>
      <c r="E87">
        <v>6</v>
      </c>
      <c r="F87" s="34">
        <v>15.63</v>
      </c>
      <c r="G87" s="43">
        <v>103.36666666666667</v>
      </c>
      <c r="H87" s="43">
        <v>9.2766666666666655</v>
      </c>
      <c r="I87" s="35">
        <v>7.49</v>
      </c>
      <c r="J87" s="35">
        <v>3.1</v>
      </c>
      <c r="K87" s="36"/>
      <c r="L87" s="37">
        <v>0.59941666666666671</v>
      </c>
      <c r="M87" s="37">
        <v>0.23133333333333336</v>
      </c>
      <c r="N87" s="37">
        <v>4.1111927808000166E-2</v>
      </c>
      <c r="O87" s="34"/>
      <c r="P87" s="34"/>
      <c r="Q87" s="34"/>
      <c r="R87" s="42"/>
    </row>
    <row r="88" spans="1:18" x14ac:dyDescent="0.3">
      <c r="B88" s="30"/>
      <c r="C88" s="30">
        <v>38245</v>
      </c>
      <c r="D88">
        <v>259</v>
      </c>
      <c r="E88">
        <v>6</v>
      </c>
      <c r="F88" s="34">
        <v>19.633333333333336</v>
      </c>
      <c r="G88" s="43">
        <v>96.033333333333346</v>
      </c>
      <c r="H88" s="43">
        <v>8.4666666666666668</v>
      </c>
      <c r="I88" s="35">
        <v>7.75</v>
      </c>
      <c r="J88" s="35">
        <v>2.8333333333333335</v>
      </c>
      <c r="K88" s="36"/>
      <c r="L88" s="37">
        <v>1.01725</v>
      </c>
      <c r="M88" s="37">
        <v>0.19233333333333333</v>
      </c>
      <c r="N88" s="37">
        <v>1.755452950000063E-2</v>
      </c>
      <c r="O88" s="34"/>
      <c r="P88" s="34"/>
      <c r="Q88" s="34"/>
      <c r="R88" s="42"/>
    </row>
    <row r="89" spans="1:18" x14ac:dyDescent="0.3">
      <c r="B89" s="30"/>
      <c r="C89" s="44">
        <v>38261</v>
      </c>
      <c r="D89">
        <v>274</v>
      </c>
      <c r="E89">
        <v>6</v>
      </c>
      <c r="F89" s="34">
        <v>15.333333333333334</v>
      </c>
      <c r="G89" s="43">
        <v>65.3</v>
      </c>
      <c r="H89" s="43">
        <v>6.1066666666666665</v>
      </c>
      <c r="I89" s="35">
        <v>7.52</v>
      </c>
      <c r="J89" s="35">
        <v>5.1333333333333337</v>
      </c>
      <c r="K89" s="36"/>
      <c r="L89" s="37">
        <v>5.7141666666666673</v>
      </c>
      <c r="M89" s="37">
        <v>0.11</v>
      </c>
      <c r="N89" s="37">
        <v>4.63595530680002E-2</v>
      </c>
      <c r="O89" s="34"/>
      <c r="P89" s="34"/>
      <c r="Q89" s="34"/>
      <c r="R89" s="42"/>
    </row>
    <row r="90" spans="1:18" x14ac:dyDescent="0.3">
      <c r="B90" s="30"/>
      <c r="C90" s="30">
        <v>38274</v>
      </c>
      <c r="D90">
        <v>288</v>
      </c>
      <c r="E90">
        <v>6</v>
      </c>
      <c r="F90" s="34">
        <v>12.45</v>
      </c>
      <c r="G90" s="43">
        <v>101.4</v>
      </c>
      <c r="H90" s="43">
        <v>9.8766666666666669</v>
      </c>
      <c r="I90" s="35">
        <v>7.22</v>
      </c>
      <c r="J90" s="35">
        <v>4.0999999999999996</v>
      </c>
      <c r="K90" s="36"/>
      <c r="L90" s="37">
        <v>0.84933333333333338</v>
      </c>
      <c r="M90" s="37">
        <v>0.75800000000000001</v>
      </c>
      <c r="N90" s="37">
        <v>2.5452581704000419E-2</v>
      </c>
      <c r="O90" s="34"/>
      <c r="P90" s="34"/>
      <c r="Q90" s="34"/>
      <c r="R90" s="42"/>
    </row>
    <row r="91" spans="1:18" x14ac:dyDescent="0.3">
      <c r="B91" s="30"/>
      <c r="C91" s="30">
        <v>38289</v>
      </c>
      <c r="D91">
        <v>303</v>
      </c>
      <c r="E91">
        <v>6</v>
      </c>
      <c r="F91" s="34">
        <v>8.4633333333333329</v>
      </c>
      <c r="G91" s="45">
        <v>95.9</v>
      </c>
      <c r="H91" s="45">
        <v>10.233333333333334</v>
      </c>
      <c r="I91" s="35">
        <v>7.5766666666666671</v>
      </c>
      <c r="J91" s="34">
        <v>3.2666666666666671</v>
      </c>
      <c r="K91" s="36"/>
      <c r="L91" s="37">
        <v>1.5123333333333333</v>
      </c>
      <c r="M91" s="37">
        <v>0.42499999999999999</v>
      </c>
      <c r="N91" s="37">
        <v>3.7384296238666709E-2</v>
      </c>
      <c r="O91" s="34"/>
      <c r="P91" s="34"/>
      <c r="Q91" s="34"/>
      <c r="R91" s="42"/>
    </row>
    <row r="92" spans="1:18" x14ac:dyDescent="0.3">
      <c r="B92" s="30"/>
      <c r="C92" s="30">
        <v>38303</v>
      </c>
      <c r="D92">
        <v>317</v>
      </c>
      <c r="E92">
        <v>6</v>
      </c>
      <c r="F92" s="34">
        <v>3.8433333333333333</v>
      </c>
      <c r="G92" s="45">
        <v>70.8</v>
      </c>
      <c r="H92" s="45">
        <v>8.5133333333333336</v>
      </c>
      <c r="I92" s="35">
        <v>7.86</v>
      </c>
      <c r="J92" s="34">
        <v>3.0666666666666664</v>
      </c>
      <c r="K92" s="36"/>
      <c r="L92" s="37">
        <v>1.784</v>
      </c>
      <c r="M92" s="37">
        <v>0.15366666666666665</v>
      </c>
      <c r="N92" s="37">
        <v>3.1690635062000157E-2</v>
      </c>
      <c r="O92" s="34"/>
      <c r="P92" s="34"/>
      <c r="Q92" s="34"/>
      <c r="R92" s="42"/>
    </row>
    <row r="93" spans="1:18" x14ac:dyDescent="0.3">
      <c r="B93" s="30"/>
      <c r="C93" s="30">
        <v>38317</v>
      </c>
      <c r="D93">
        <v>331</v>
      </c>
      <c r="E93">
        <v>6</v>
      </c>
      <c r="F93" s="34">
        <v>5.76</v>
      </c>
      <c r="G93" s="45">
        <v>76.533333333333331</v>
      </c>
      <c r="H93" s="45">
        <v>8.8533333333333335</v>
      </c>
      <c r="I93" s="35">
        <v>8.0766666666666662</v>
      </c>
      <c r="J93" s="34">
        <v>2.7</v>
      </c>
      <c r="K93" s="36"/>
      <c r="L93" s="37">
        <v>1.1323333333333332</v>
      </c>
      <c r="M93" s="37">
        <v>0.17800000000000002</v>
      </c>
      <c r="N93" s="37">
        <v>3.3155889984000257E-2</v>
      </c>
      <c r="O93" s="34"/>
      <c r="P93" s="34"/>
      <c r="Q93" s="34"/>
      <c r="R93" s="42"/>
    </row>
    <row r="94" spans="1:18" s="3" customFormat="1" x14ac:dyDescent="0.3">
      <c r="A94" s="3">
        <v>2005</v>
      </c>
      <c r="B94" s="2"/>
      <c r="C94" s="2">
        <v>38362</v>
      </c>
      <c r="D94" s="3">
        <v>10</v>
      </c>
      <c r="E94" s="3">
        <v>6</v>
      </c>
      <c r="F94" s="5">
        <v>0.34</v>
      </c>
      <c r="G94" s="5">
        <v>136.16666666666666</v>
      </c>
      <c r="H94" s="5">
        <v>17.833333333333332</v>
      </c>
      <c r="I94" s="6">
        <v>8.02</v>
      </c>
      <c r="J94" s="5">
        <v>2.1666666666666665</v>
      </c>
      <c r="K94" s="7"/>
      <c r="L94" s="8">
        <v>2.1151851851851853</v>
      </c>
      <c r="M94" s="8">
        <v>0.12633333333333333</v>
      </c>
      <c r="N94" s="8">
        <v>2.7688483565333464E-2</v>
      </c>
      <c r="O94" s="5"/>
      <c r="P94" s="5"/>
      <c r="Q94" s="5"/>
      <c r="R94" s="50">
        <v>5</v>
      </c>
    </row>
    <row r="95" spans="1:18" x14ac:dyDescent="0.3">
      <c r="B95" s="30"/>
      <c r="C95" s="30">
        <v>38386</v>
      </c>
      <c r="D95">
        <v>34</v>
      </c>
      <c r="E95">
        <v>6</v>
      </c>
      <c r="F95" s="34">
        <v>0.16</v>
      </c>
      <c r="G95" s="45">
        <v>33.200000000000003</v>
      </c>
      <c r="H95" s="45">
        <v>4.3266666666666671</v>
      </c>
      <c r="I95" s="35">
        <v>7.8566666666666665</v>
      </c>
      <c r="J95" s="34">
        <v>1.7333333333333332</v>
      </c>
      <c r="K95" s="36"/>
      <c r="L95" s="37">
        <v>1.6411111111111107</v>
      </c>
      <c r="M95" s="37">
        <v>0.11166666666666665</v>
      </c>
      <c r="N95" s="37">
        <v>2.7975172094667072E-2</v>
      </c>
      <c r="O95" s="34"/>
      <c r="P95" s="34"/>
      <c r="Q95" s="34"/>
      <c r="R95" s="42"/>
    </row>
    <row r="96" spans="1:18" x14ac:dyDescent="0.3">
      <c r="B96" s="30"/>
      <c r="C96" s="30">
        <v>38402</v>
      </c>
      <c r="D96">
        <v>50</v>
      </c>
      <c r="E96">
        <v>6</v>
      </c>
      <c r="F96" s="34">
        <v>0.43</v>
      </c>
      <c r="G96" s="45">
        <v>117</v>
      </c>
      <c r="H96" s="45">
        <v>15.683333333333332</v>
      </c>
      <c r="I96" s="35">
        <v>7.1766666666666667</v>
      </c>
      <c r="J96" s="34">
        <v>2.1333333333333333</v>
      </c>
      <c r="K96" s="36"/>
      <c r="L96" s="37">
        <v>1.2836666666666665</v>
      </c>
      <c r="M96" s="37">
        <v>0.53566666666666662</v>
      </c>
      <c r="N96" s="37">
        <v>1.2530493730667041E-2</v>
      </c>
      <c r="O96" s="34"/>
      <c r="P96" s="34"/>
      <c r="Q96" s="34"/>
      <c r="R96" s="42"/>
    </row>
    <row r="97" spans="2:18" x14ac:dyDescent="0.3">
      <c r="B97" s="30"/>
      <c r="C97" s="30">
        <v>38416</v>
      </c>
      <c r="D97">
        <v>64</v>
      </c>
      <c r="E97">
        <v>6</v>
      </c>
      <c r="F97" s="34">
        <v>0.57333333333333325</v>
      </c>
      <c r="G97" s="45">
        <v>106.3</v>
      </c>
      <c r="H97" s="45">
        <v>13.75</v>
      </c>
      <c r="I97" s="35">
        <v>7.78</v>
      </c>
      <c r="J97" s="34">
        <v>124.66666666666667</v>
      </c>
      <c r="K97" s="36"/>
      <c r="L97" s="37">
        <v>2.7646666666666664</v>
      </c>
      <c r="M97" s="37">
        <v>0.32833333333333331</v>
      </c>
      <c r="N97" s="37">
        <v>2.8389454633333564E-2</v>
      </c>
      <c r="O97" s="34"/>
      <c r="P97" s="34"/>
      <c r="Q97" s="34"/>
      <c r="R97" s="42"/>
    </row>
    <row r="98" spans="2:18" x14ac:dyDescent="0.3">
      <c r="B98" s="30"/>
      <c r="C98" s="30">
        <v>38437</v>
      </c>
      <c r="D98">
        <v>85</v>
      </c>
      <c r="E98">
        <v>6</v>
      </c>
      <c r="F98" s="34">
        <v>4.58</v>
      </c>
      <c r="G98" s="45">
        <v>103.43333333333334</v>
      </c>
      <c r="H98" s="45">
        <v>12.186666666666666</v>
      </c>
      <c r="I98" s="35">
        <v>7.8133333333333326</v>
      </c>
      <c r="J98" s="34">
        <v>2.1666666666666665</v>
      </c>
      <c r="K98" s="36"/>
      <c r="L98" s="37">
        <v>5.9340000000000002</v>
      </c>
      <c r="M98" s="37">
        <v>0.20566666666666666</v>
      </c>
      <c r="N98" s="37">
        <v>3.3257175576000046E-2</v>
      </c>
      <c r="O98" s="34"/>
      <c r="P98" s="34"/>
      <c r="Q98" s="34"/>
      <c r="R98" s="42"/>
    </row>
    <row r="99" spans="2:18" x14ac:dyDescent="0.3">
      <c r="B99" s="30"/>
      <c r="C99" s="30">
        <v>38453</v>
      </c>
      <c r="D99">
        <v>101</v>
      </c>
      <c r="E99">
        <v>6</v>
      </c>
      <c r="F99" s="34">
        <v>13.593333333333334</v>
      </c>
      <c r="G99" s="45">
        <v>128.30000000000001</v>
      </c>
      <c r="H99" s="45"/>
      <c r="I99" s="35">
        <v>7.52</v>
      </c>
      <c r="J99" s="34">
        <v>3</v>
      </c>
      <c r="K99" s="36"/>
      <c r="L99" s="37">
        <v>4.051333333333333</v>
      </c>
      <c r="M99" s="37">
        <v>0.34499999999999997</v>
      </c>
      <c r="N99" s="37">
        <v>1.5812246841333824E-2</v>
      </c>
      <c r="O99" s="34"/>
      <c r="P99" s="34"/>
      <c r="Q99" s="34"/>
      <c r="R99" s="42"/>
    </row>
    <row r="100" spans="2:18" x14ac:dyDescent="0.3">
      <c r="B100" s="30"/>
      <c r="C100" s="30">
        <v>38466</v>
      </c>
      <c r="D100">
        <v>115</v>
      </c>
      <c r="E100">
        <v>6</v>
      </c>
      <c r="F100" s="34">
        <v>13.63</v>
      </c>
      <c r="G100" s="45">
        <v>122.166666666667</v>
      </c>
      <c r="H100" s="45"/>
      <c r="I100" s="35"/>
      <c r="J100" s="34">
        <v>4.7666666666666666</v>
      </c>
      <c r="K100" s="36"/>
      <c r="L100" s="37">
        <v>0.27800000000000002</v>
      </c>
      <c r="M100" s="37">
        <v>7.8133333333333326</v>
      </c>
      <c r="N100" s="37">
        <v>2.3004406898666924E-2</v>
      </c>
      <c r="O100" s="34"/>
      <c r="P100" s="34"/>
      <c r="Q100" s="34"/>
      <c r="R100" s="42"/>
    </row>
    <row r="101" spans="2:18" x14ac:dyDescent="0.3">
      <c r="B101" s="30"/>
      <c r="C101" s="46">
        <v>38488</v>
      </c>
      <c r="D101">
        <v>136</v>
      </c>
      <c r="E101">
        <v>6</v>
      </c>
      <c r="F101" s="34">
        <v>16.496666666666666</v>
      </c>
      <c r="G101" s="45">
        <v>113.6</v>
      </c>
      <c r="H101" s="45">
        <v>10.08</v>
      </c>
      <c r="I101" s="35">
        <v>7.5166666666666657</v>
      </c>
      <c r="J101" s="34">
        <v>3.5333333333333332</v>
      </c>
      <c r="K101" s="36"/>
      <c r="L101" s="37">
        <v>2.6379999999999999</v>
      </c>
      <c r="M101" s="37">
        <v>0.22966666666666669</v>
      </c>
      <c r="N101" s="37">
        <v>1.376733794800037E-2</v>
      </c>
      <c r="O101" s="34"/>
      <c r="P101" s="34"/>
      <c r="Q101" s="34"/>
      <c r="R101" s="42"/>
    </row>
    <row r="102" spans="2:18" x14ac:dyDescent="0.3">
      <c r="B102" s="30"/>
      <c r="C102" s="46">
        <v>38519</v>
      </c>
      <c r="D102">
        <v>167</v>
      </c>
      <c r="E102">
        <v>6</v>
      </c>
      <c r="F102" s="34">
        <v>18.260000000000002</v>
      </c>
      <c r="G102" s="45">
        <v>113.33333333333333</v>
      </c>
      <c r="H102" s="45">
        <v>9.6733333333333338</v>
      </c>
      <c r="I102" s="35">
        <v>7.6866666666666674</v>
      </c>
      <c r="J102" s="34">
        <v>5.8</v>
      </c>
      <c r="K102" s="36"/>
      <c r="L102" s="37">
        <v>0.24766666666666667</v>
      </c>
      <c r="M102" s="37">
        <v>0.37566666666666665</v>
      </c>
      <c r="N102" s="37">
        <v>2.9648273424000057E-2</v>
      </c>
      <c r="O102" s="34"/>
      <c r="P102" s="34"/>
      <c r="Q102" s="34"/>
      <c r="R102" s="42"/>
    </row>
    <row r="103" spans="2:18" x14ac:dyDescent="0.3">
      <c r="B103" s="30"/>
      <c r="C103" s="46">
        <v>38540</v>
      </c>
      <c r="D103">
        <v>188</v>
      </c>
      <c r="E103">
        <v>6</v>
      </c>
      <c r="F103" s="34">
        <v>23.2</v>
      </c>
      <c r="G103" s="45">
        <v>92.8</v>
      </c>
      <c r="H103" s="45">
        <v>7.23</v>
      </c>
      <c r="I103" s="35">
        <v>7.5233333333333334</v>
      </c>
      <c r="J103" s="34">
        <v>5.333333333333333</v>
      </c>
      <c r="K103" s="36"/>
      <c r="L103" s="37">
        <v>5.5E-2</v>
      </c>
      <c r="M103" s="37">
        <v>0.43566666666666665</v>
      </c>
      <c r="N103" s="37">
        <v>3.6548079724000065E-2</v>
      </c>
      <c r="O103" s="34"/>
      <c r="P103" s="34"/>
      <c r="Q103" s="34"/>
      <c r="R103" s="42"/>
    </row>
    <row r="104" spans="2:18" x14ac:dyDescent="0.3">
      <c r="B104" s="30"/>
      <c r="C104" s="46">
        <v>38553</v>
      </c>
      <c r="D104">
        <v>201</v>
      </c>
      <c r="E104">
        <v>6</v>
      </c>
      <c r="F104" s="34">
        <v>26.66</v>
      </c>
      <c r="G104" s="45">
        <v>92.066666666666677</v>
      </c>
      <c r="H104" s="45">
        <v>6.7233333333333336</v>
      </c>
      <c r="I104" s="35">
        <v>7.5466666666666669</v>
      </c>
      <c r="J104" s="34">
        <v>3.4666666666666663</v>
      </c>
      <c r="K104" s="36"/>
      <c r="L104" s="37">
        <v>8.666666666666668E-3</v>
      </c>
      <c r="M104" s="37">
        <v>0.40500000000000003</v>
      </c>
      <c r="N104" s="37">
        <v>4.0578818703999986E-2</v>
      </c>
      <c r="O104" s="34"/>
      <c r="P104" s="34"/>
      <c r="Q104" s="34"/>
      <c r="R104" s="42"/>
    </row>
    <row r="105" spans="2:18" x14ac:dyDescent="0.3">
      <c r="B105" s="30"/>
      <c r="C105" s="46">
        <v>38568</v>
      </c>
      <c r="D105">
        <v>216</v>
      </c>
      <c r="E105">
        <v>6</v>
      </c>
      <c r="F105" s="34">
        <v>27.956666666666667</v>
      </c>
      <c r="G105" s="45">
        <v>88.866666666666674</v>
      </c>
      <c r="H105" s="45">
        <v>6.3266666666666671</v>
      </c>
      <c r="I105" s="35">
        <v>8.09</v>
      </c>
      <c r="J105" s="34">
        <v>2.6666666666666665</v>
      </c>
      <c r="K105" s="36"/>
      <c r="L105" s="37">
        <v>1.8386666666666667</v>
      </c>
      <c r="M105" s="37">
        <v>0.15833333333333333</v>
      </c>
      <c r="N105" s="37">
        <v>2.9083508416000031E-2</v>
      </c>
      <c r="O105" s="34"/>
      <c r="P105" s="34"/>
      <c r="Q105" s="34"/>
      <c r="R105" s="42"/>
    </row>
    <row r="106" spans="2:18" x14ac:dyDescent="0.3">
      <c r="B106" s="30"/>
      <c r="C106" s="30">
        <v>38582</v>
      </c>
      <c r="D106">
        <v>230</v>
      </c>
      <c r="E106">
        <v>6</v>
      </c>
      <c r="F106" s="34">
        <v>25.25</v>
      </c>
      <c r="G106" s="45">
        <v>89.2</v>
      </c>
      <c r="H106" s="45">
        <v>6.66</v>
      </c>
      <c r="I106" s="35">
        <v>8.23</v>
      </c>
      <c r="J106" s="34">
        <v>4.0999999999999996</v>
      </c>
      <c r="K106" s="36"/>
      <c r="L106" s="37">
        <v>2.637</v>
      </c>
      <c r="M106" s="37">
        <v>6.7000000000000004E-2</v>
      </c>
      <c r="N106" s="37">
        <v>2.9648273424000057E-2</v>
      </c>
      <c r="O106" s="34"/>
      <c r="P106" s="34"/>
      <c r="Q106" s="34"/>
      <c r="R106" s="42"/>
    </row>
    <row r="107" spans="2:18" x14ac:dyDescent="0.3">
      <c r="B107" s="30"/>
      <c r="C107" s="30">
        <v>38596</v>
      </c>
      <c r="D107">
        <v>244</v>
      </c>
      <c r="E107">
        <v>6</v>
      </c>
      <c r="F107" s="34">
        <v>24.79</v>
      </c>
      <c r="G107" s="45">
        <v>95.7</v>
      </c>
      <c r="H107" s="45">
        <v>7.21</v>
      </c>
      <c r="I107" s="35">
        <v>7.7</v>
      </c>
      <c r="J107" s="34">
        <v>2.6</v>
      </c>
      <c r="K107" s="36"/>
      <c r="L107" s="37">
        <v>2.1720000000000002</v>
      </c>
      <c r="M107" s="37">
        <v>0.124</v>
      </c>
      <c r="N107" s="37">
        <v>3.3545400000000433E-2</v>
      </c>
      <c r="O107" s="34"/>
      <c r="P107" s="34"/>
      <c r="Q107" s="34"/>
      <c r="R107" s="42"/>
    </row>
    <row r="108" spans="2:18" x14ac:dyDescent="0.3">
      <c r="B108" s="30"/>
      <c r="C108" s="30">
        <v>38611</v>
      </c>
      <c r="D108">
        <v>259</v>
      </c>
      <c r="E108">
        <v>6</v>
      </c>
      <c r="F108" s="34">
        <v>23.66</v>
      </c>
      <c r="G108" s="45">
        <v>102.2</v>
      </c>
      <c r="H108" s="45">
        <v>7.84</v>
      </c>
      <c r="I108" s="35">
        <v>8.36</v>
      </c>
      <c r="J108" s="34">
        <v>3.6</v>
      </c>
      <c r="K108" s="36"/>
      <c r="L108" s="37">
        <v>3.3420000000000001</v>
      </c>
      <c r="M108" s="37">
        <v>6.2E-2</v>
      </c>
      <c r="N108" s="37">
        <v>2.5356212844000438E-2</v>
      </c>
      <c r="O108" s="34"/>
      <c r="P108" s="34"/>
      <c r="Q108" s="34"/>
      <c r="R108" s="42"/>
    </row>
    <row r="109" spans="2:18" x14ac:dyDescent="0.3">
      <c r="B109" s="30"/>
      <c r="C109" s="30">
        <v>38625</v>
      </c>
      <c r="D109">
        <v>273</v>
      </c>
      <c r="E109">
        <v>6</v>
      </c>
      <c r="F109" s="34">
        <v>16.43</v>
      </c>
      <c r="G109" s="45">
        <v>101.8</v>
      </c>
      <c r="H109" s="45">
        <v>9.08</v>
      </c>
      <c r="I109" s="35">
        <v>7.62</v>
      </c>
      <c r="J109" s="34">
        <v>18.100000000000001</v>
      </c>
      <c r="K109" s="36"/>
      <c r="L109" s="37">
        <v>1.994</v>
      </c>
      <c r="M109" s="37">
        <v>0.251</v>
      </c>
      <c r="N109" s="37">
        <v>2.9929852011999786E-2</v>
      </c>
      <c r="O109" s="34"/>
      <c r="P109" s="34"/>
      <c r="Q109" s="34"/>
      <c r="R109" s="42"/>
    </row>
    <row r="110" spans="2:18" x14ac:dyDescent="0.3">
      <c r="B110" s="30"/>
      <c r="C110" s="30">
        <v>38639</v>
      </c>
      <c r="D110">
        <v>287</v>
      </c>
      <c r="E110">
        <v>6</v>
      </c>
      <c r="F110" s="34">
        <v>13.4</v>
      </c>
      <c r="G110" s="45">
        <v>111.3</v>
      </c>
      <c r="H110" s="45">
        <v>10.77</v>
      </c>
      <c r="I110" s="35">
        <v>7.48</v>
      </c>
      <c r="J110" s="34">
        <v>5.3</v>
      </c>
      <c r="K110" s="36"/>
      <c r="L110" s="37">
        <v>1.5980000000000001</v>
      </c>
      <c r="M110" s="37">
        <v>0.36499999999999999</v>
      </c>
      <c r="N110" s="37">
        <v>3.1050989484000053E-2</v>
      </c>
      <c r="O110" s="34"/>
      <c r="P110" s="34"/>
      <c r="Q110" s="34"/>
      <c r="R110" s="42"/>
    </row>
    <row r="111" spans="2:18" x14ac:dyDescent="0.3">
      <c r="B111" s="30"/>
      <c r="C111" s="30">
        <v>38651</v>
      </c>
      <c r="D111">
        <v>299</v>
      </c>
      <c r="E111">
        <v>6</v>
      </c>
      <c r="F111" s="34">
        <v>8.1133333333333315</v>
      </c>
      <c r="G111" s="45">
        <v>120.2</v>
      </c>
      <c r="H111" s="45">
        <v>13.423333333333334</v>
      </c>
      <c r="I111" s="35">
        <v>7.376666666666666</v>
      </c>
      <c r="J111" s="34">
        <v>5</v>
      </c>
      <c r="K111" s="36"/>
      <c r="L111" s="37">
        <v>4.4210000000000003</v>
      </c>
      <c r="M111" s="37">
        <v>0.55933333333333335</v>
      </c>
      <c r="N111" s="37">
        <v>2.0010159708000193E-2</v>
      </c>
      <c r="O111" s="34"/>
      <c r="P111" s="34"/>
      <c r="Q111" s="34"/>
      <c r="R111" s="42"/>
    </row>
    <row r="112" spans="2:18" x14ac:dyDescent="0.3">
      <c r="B112" s="30"/>
      <c r="C112" s="30">
        <v>38665</v>
      </c>
      <c r="D112">
        <v>313</v>
      </c>
      <c r="E112">
        <v>6</v>
      </c>
      <c r="F112" s="34">
        <v>8.83</v>
      </c>
      <c r="G112" s="45">
        <v>120.53333333333335</v>
      </c>
      <c r="H112" s="45">
        <v>12.87</v>
      </c>
      <c r="I112" s="35">
        <v>7.5066666666666668</v>
      </c>
      <c r="J112" s="34">
        <v>3.0333333333333332</v>
      </c>
      <c r="K112" s="36"/>
      <c r="L112" s="37">
        <v>10.054333333333334</v>
      </c>
      <c r="M112" s="37">
        <v>0.35433333333333333</v>
      </c>
      <c r="N112" s="37">
        <v>2.6801863103999807E-2</v>
      </c>
      <c r="O112" s="34"/>
      <c r="P112" s="34"/>
      <c r="Q112" s="34"/>
      <c r="R112" s="42"/>
    </row>
    <row r="113" spans="1:18" x14ac:dyDescent="0.3">
      <c r="B113" s="30"/>
      <c r="C113" s="30">
        <v>38687</v>
      </c>
      <c r="D113">
        <v>335</v>
      </c>
      <c r="E113">
        <v>6</v>
      </c>
      <c r="F113" s="34">
        <v>7.54</v>
      </c>
      <c r="G113" s="45">
        <v>110.8</v>
      </c>
      <c r="H113" s="45">
        <v>12.33</v>
      </c>
      <c r="I113" s="35">
        <v>7.32</v>
      </c>
      <c r="J113" s="34">
        <v>3</v>
      </c>
      <c r="K113" s="36"/>
      <c r="L113" s="37">
        <v>2.2549999999999999</v>
      </c>
      <c r="M113" s="37">
        <v>0.63600000000000001</v>
      </c>
      <c r="N113" s="37">
        <v>1.8788927196000494E-2</v>
      </c>
      <c r="O113" s="34"/>
      <c r="P113" s="34"/>
      <c r="Q113" s="34"/>
      <c r="R113" s="42"/>
    </row>
    <row r="114" spans="1:18" s="3" customFormat="1" x14ac:dyDescent="0.3">
      <c r="A114" s="3">
        <v>2006</v>
      </c>
      <c r="B114" s="2"/>
      <c r="C114" s="2">
        <v>38799</v>
      </c>
      <c r="D114" s="3">
        <v>82</v>
      </c>
      <c r="E114" s="3">
        <v>6</v>
      </c>
      <c r="F114" s="5">
        <v>5.49</v>
      </c>
      <c r="G114" s="5">
        <v>107.7</v>
      </c>
      <c r="H114" s="5">
        <v>12.45</v>
      </c>
      <c r="I114" s="6">
        <v>7.67</v>
      </c>
      <c r="J114" s="5">
        <v>1.1000000000000001</v>
      </c>
      <c r="K114" s="7"/>
      <c r="L114" s="8">
        <v>0.93500000000000005</v>
      </c>
      <c r="M114" s="8">
        <v>1.9119999999999999</v>
      </c>
      <c r="N114" s="8">
        <v>2.0917745664000394E-2</v>
      </c>
      <c r="O114" s="5"/>
      <c r="P114" s="5"/>
      <c r="Q114" s="5"/>
      <c r="R114" s="50">
        <v>6</v>
      </c>
    </row>
    <row r="115" spans="1:18" x14ac:dyDescent="0.3">
      <c r="B115" s="30"/>
      <c r="C115" s="30">
        <v>38812</v>
      </c>
      <c r="D115">
        <v>95</v>
      </c>
      <c r="E115">
        <v>6</v>
      </c>
      <c r="F115" s="34">
        <v>11.3</v>
      </c>
      <c r="G115" s="45">
        <v>119.9</v>
      </c>
      <c r="H115" s="45">
        <v>12.05</v>
      </c>
      <c r="I115" s="35">
        <v>8.1189999999999998</v>
      </c>
      <c r="J115" s="34">
        <v>3.1</v>
      </c>
      <c r="K115" s="36"/>
      <c r="L115" s="37">
        <v>5.633</v>
      </c>
      <c r="M115" s="37">
        <v>0.30199999999999999</v>
      </c>
      <c r="N115" s="37">
        <v>1.1495967504000183E-2</v>
      </c>
      <c r="O115" s="34"/>
      <c r="P115" s="34"/>
      <c r="Q115" s="34"/>
      <c r="R115" s="42"/>
    </row>
    <row r="116" spans="1:18" x14ac:dyDescent="0.3">
      <c r="B116" s="30"/>
      <c r="C116" s="30">
        <v>38826</v>
      </c>
      <c r="D116">
        <v>109</v>
      </c>
      <c r="E116">
        <v>6</v>
      </c>
      <c r="F116" s="34">
        <v>15.38</v>
      </c>
      <c r="G116" s="43">
        <v>115.73333333333333</v>
      </c>
      <c r="H116" s="43">
        <v>10.356666666666667</v>
      </c>
      <c r="I116" s="35">
        <v>7.9066666666666663</v>
      </c>
      <c r="J116" s="35">
        <v>6.0333333333333323</v>
      </c>
      <c r="K116" s="36"/>
      <c r="L116" s="37">
        <v>1.6036666666666666</v>
      </c>
      <c r="M116" s="37">
        <v>0.25166666666666665</v>
      </c>
      <c r="N116" s="37">
        <v>2.418634836933365E-2</v>
      </c>
      <c r="O116" s="34"/>
      <c r="P116" s="34"/>
      <c r="Q116" s="34"/>
      <c r="R116" s="42"/>
    </row>
    <row r="117" spans="1:18" x14ac:dyDescent="0.3">
      <c r="B117" s="30"/>
      <c r="C117" s="30">
        <v>38841</v>
      </c>
      <c r="D117">
        <v>124</v>
      </c>
      <c r="E117">
        <v>6</v>
      </c>
      <c r="F117" s="34">
        <v>13.72</v>
      </c>
      <c r="G117" s="45">
        <v>118.2</v>
      </c>
      <c r="H117" s="45">
        <v>11.183333333333332</v>
      </c>
      <c r="I117" s="35">
        <v>7.913333333333334</v>
      </c>
      <c r="J117" s="34">
        <v>3.5666666666666664</v>
      </c>
      <c r="K117" s="36"/>
      <c r="L117" s="37">
        <v>2.13</v>
      </c>
      <c r="M117" s="37">
        <v>0.4306666666666667</v>
      </c>
      <c r="N117" s="37">
        <v>1.1823394731999812E-2</v>
      </c>
      <c r="O117" s="34"/>
      <c r="P117" s="34"/>
      <c r="Q117" s="34"/>
      <c r="R117" s="42"/>
    </row>
    <row r="118" spans="1:18" x14ac:dyDescent="0.3">
      <c r="B118" s="30"/>
      <c r="C118" s="30">
        <v>38854</v>
      </c>
      <c r="D118">
        <v>137</v>
      </c>
      <c r="E118">
        <v>6</v>
      </c>
      <c r="F118" s="34">
        <v>12.536666666666667</v>
      </c>
      <c r="G118" s="43">
        <v>106.93333333333332</v>
      </c>
      <c r="H118" s="43">
        <v>10.723333333333334</v>
      </c>
      <c r="I118" s="35">
        <v>7.99</v>
      </c>
      <c r="J118" s="35">
        <v>4.3666666666666671</v>
      </c>
      <c r="K118" s="36"/>
      <c r="L118" s="37">
        <v>1.6833333333333333</v>
      </c>
      <c r="M118" s="37">
        <v>0.34133333333333332</v>
      </c>
      <c r="N118" s="37">
        <v>2.0010159708000193E-2</v>
      </c>
      <c r="O118" s="34"/>
      <c r="P118" s="34"/>
      <c r="Q118" s="34"/>
      <c r="R118" s="42"/>
    </row>
    <row r="119" spans="1:18" x14ac:dyDescent="0.3">
      <c r="B119" s="30"/>
      <c r="C119" s="30">
        <v>38868</v>
      </c>
      <c r="D119">
        <v>151</v>
      </c>
      <c r="E119">
        <v>6</v>
      </c>
      <c r="F119" s="34">
        <v>22.043333333333333</v>
      </c>
      <c r="G119" s="45">
        <v>102.56666666666668</v>
      </c>
      <c r="H119" s="45">
        <v>8.2566666666666659</v>
      </c>
      <c r="I119" s="35">
        <v>7.9</v>
      </c>
      <c r="J119" s="34">
        <v>5.6333333333333329</v>
      </c>
      <c r="K119" s="36"/>
      <c r="L119" s="37">
        <v>0.52333333333333332</v>
      </c>
      <c r="M119" s="37">
        <v>0.54400000000000004</v>
      </c>
      <c r="N119" s="37">
        <v>1.8173405291999969E-2</v>
      </c>
      <c r="O119" s="34"/>
      <c r="P119" s="34"/>
      <c r="Q119" s="34"/>
      <c r="R119" s="42"/>
    </row>
    <row r="120" spans="1:18" x14ac:dyDescent="0.3">
      <c r="B120" s="30"/>
      <c r="C120" s="30">
        <v>38882</v>
      </c>
      <c r="D120">
        <v>165</v>
      </c>
      <c r="E120">
        <v>6</v>
      </c>
      <c r="F120" s="34">
        <v>21.386666666666667</v>
      </c>
      <c r="G120" s="45">
        <v>110.1</v>
      </c>
      <c r="H120" s="45">
        <v>9.0333333333333332</v>
      </c>
      <c r="I120" s="35">
        <v>7.8866666666666667</v>
      </c>
      <c r="J120" s="34">
        <v>4.4000000000000004</v>
      </c>
      <c r="K120" s="36"/>
      <c r="L120" s="37">
        <v>0.83433333333333337</v>
      </c>
      <c r="M120" s="37">
        <v>0.29433333333333334</v>
      </c>
      <c r="N120" s="37">
        <v>2.851654747200015E-2</v>
      </c>
      <c r="O120" s="34"/>
      <c r="P120" s="34"/>
      <c r="Q120" s="34"/>
      <c r="R120" s="42"/>
    </row>
    <row r="121" spans="1:18" x14ac:dyDescent="0.3">
      <c r="B121" s="30"/>
      <c r="C121" s="30">
        <v>38895</v>
      </c>
      <c r="D121">
        <v>178</v>
      </c>
      <c r="E121">
        <v>6</v>
      </c>
      <c r="F121" s="34">
        <v>21.993333333333329</v>
      </c>
      <c r="G121" s="43">
        <v>73.8</v>
      </c>
      <c r="H121" s="43">
        <v>5.95</v>
      </c>
      <c r="I121" s="35">
        <v>8.1066666666666674</v>
      </c>
      <c r="J121" s="35">
        <v>5.4666666666666659</v>
      </c>
      <c r="K121" s="36"/>
      <c r="L121" s="37">
        <v>0.77833333333333332</v>
      </c>
      <c r="M121" s="37">
        <v>0.24566666666666667</v>
      </c>
      <c r="N121" s="37">
        <v>3.6818867712000658E-2</v>
      </c>
      <c r="O121" s="34"/>
      <c r="P121" s="34"/>
      <c r="Q121" s="34"/>
      <c r="R121" s="42"/>
    </row>
    <row r="122" spans="1:18" x14ac:dyDescent="0.3">
      <c r="B122" s="30"/>
      <c r="C122" s="30">
        <v>38912</v>
      </c>
      <c r="D122">
        <v>195</v>
      </c>
      <c r="E122">
        <v>6</v>
      </c>
      <c r="F122" s="34">
        <v>24.63</v>
      </c>
      <c r="G122" s="45">
        <v>111.6</v>
      </c>
      <c r="H122" s="45">
        <v>8.468</v>
      </c>
      <c r="I122" s="35">
        <v>8.06</v>
      </c>
      <c r="J122" s="34">
        <v>4.3666666666666671</v>
      </c>
      <c r="K122" s="36"/>
      <c r="L122" s="37">
        <v>0.46066666666666672</v>
      </c>
      <c r="M122" s="37">
        <v>0.55300000000000005</v>
      </c>
      <c r="N122" s="37">
        <v>3.5461472172000442E-2</v>
      </c>
      <c r="O122" s="34"/>
      <c r="P122" s="34"/>
      <c r="Q122" s="34"/>
      <c r="R122" s="42"/>
    </row>
    <row r="123" spans="1:18" x14ac:dyDescent="0.3">
      <c r="B123" s="30"/>
      <c r="C123" s="30">
        <v>38926</v>
      </c>
      <c r="D123">
        <v>209</v>
      </c>
      <c r="E123">
        <v>6</v>
      </c>
      <c r="F123" s="34">
        <v>26.88</v>
      </c>
      <c r="G123" s="43">
        <v>101.93333333333332</v>
      </c>
      <c r="H123" s="43">
        <v>7.44</v>
      </c>
      <c r="I123" s="35">
        <v>7.9766666666666666</v>
      </c>
      <c r="J123" s="35">
        <v>3.7333333333333329</v>
      </c>
      <c r="K123" s="36"/>
      <c r="L123" s="37">
        <v>0.47266666666666662</v>
      </c>
      <c r="M123" s="37">
        <v>0.17533333333333334</v>
      </c>
      <c r="N123" s="37">
        <v>3.5733658048000445E-2</v>
      </c>
      <c r="O123" s="34"/>
      <c r="P123" s="34"/>
      <c r="Q123" s="34"/>
      <c r="R123" s="42"/>
    </row>
    <row r="124" spans="1:18" x14ac:dyDescent="0.3">
      <c r="B124" s="30"/>
      <c r="C124" s="30">
        <v>38939</v>
      </c>
      <c r="D124">
        <v>222</v>
      </c>
      <c r="E124">
        <v>6</v>
      </c>
      <c r="F124" s="34">
        <v>23.23</v>
      </c>
      <c r="G124" s="43">
        <v>92.666666666666671</v>
      </c>
      <c r="H124" s="43">
        <v>7.15</v>
      </c>
      <c r="I124" s="35">
        <v>7.84</v>
      </c>
      <c r="J124" s="35">
        <v>5</v>
      </c>
      <c r="K124" s="36"/>
      <c r="L124" s="37">
        <v>0.89833333333333332</v>
      </c>
      <c r="M124" s="37">
        <v>0.32233333333333336</v>
      </c>
      <c r="N124" s="37">
        <v>3.2718025692000718E-2</v>
      </c>
      <c r="O124" s="34"/>
      <c r="P124" s="34"/>
      <c r="Q124" s="34"/>
      <c r="R124" s="42"/>
    </row>
    <row r="125" spans="1:18" x14ac:dyDescent="0.3">
      <c r="B125" s="30"/>
      <c r="C125" s="30">
        <v>38952</v>
      </c>
      <c r="D125">
        <v>235</v>
      </c>
      <c r="E125">
        <v>6</v>
      </c>
      <c r="F125" s="34">
        <v>23.536666666666665</v>
      </c>
      <c r="G125" s="43">
        <v>111.73333333333333</v>
      </c>
      <c r="H125" s="43">
        <v>8.663333333333334</v>
      </c>
      <c r="I125" s="35">
        <v>8.2266666666666666</v>
      </c>
      <c r="J125" s="35">
        <v>6.7333333333333334</v>
      </c>
      <c r="K125" s="36"/>
      <c r="L125" s="37">
        <v>0.60899999999999999</v>
      </c>
      <c r="M125" s="37">
        <v>0.20033333333333334</v>
      </c>
      <c r="N125" s="37">
        <v>2.1218727772000189E-2</v>
      </c>
      <c r="O125" s="34"/>
      <c r="P125" s="34"/>
      <c r="Q125" s="34"/>
      <c r="R125" s="42"/>
    </row>
    <row r="126" spans="1:18" x14ac:dyDescent="0.3">
      <c r="B126" s="30"/>
      <c r="C126" s="30">
        <v>38967</v>
      </c>
      <c r="D126">
        <v>250</v>
      </c>
      <c r="E126">
        <v>6</v>
      </c>
      <c r="F126" s="34">
        <v>20.059999999999999</v>
      </c>
      <c r="G126" s="45">
        <v>109.73333333333333</v>
      </c>
      <c r="H126" s="45">
        <v>9.1533333333333342</v>
      </c>
      <c r="I126" s="35">
        <v>7.7766666666666664</v>
      </c>
      <c r="J126" s="34">
        <v>4.2333333333333334</v>
      </c>
      <c r="K126" s="36"/>
      <c r="L126" s="37">
        <v>0.76566666666666672</v>
      </c>
      <c r="M126" s="37">
        <v>0.32600000000000001</v>
      </c>
      <c r="N126" s="37">
        <v>2.9083508416000031E-2</v>
      </c>
      <c r="O126" s="34"/>
      <c r="P126" s="34"/>
      <c r="Q126" s="34"/>
      <c r="R126" s="42"/>
    </row>
    <row r="127" spans="1:18" x14ac:dyDescent="0.3">
      <c r="B127" s="30"/>
      <c r="C127" s="30">
        <v>38976</v>
      </c>
      <c r="D127">
        <v>259</v>
      </c>
      <c r="E127">
        <v>6</v>
      </c>
      <c r="F127" s="34">
        <v>20.149999999999999</v>
      </c>
      <c r="G127" s="43">
        <v>125.46666666666668</v>
      </c>
      <c r="H127" s="43">
        <v>10.356666666666667</v>
      </c>
      <c r="I127" s="35">
        <v>7.8033333333333337</v>
      </c>
      <c r="J127" s="35">
        <v>3</v>
      </c>
      <c r="K127" s="36"/>
      <c r="L127" s="37">
        <v>0.96733333333333327</v>
      </c>
      <c r="M127" s="37">
        <v>0.27</v>
      </c>
      <c r="N127" s="37">
        <v>2.936616150000021E-2</v>
      </c>
      <c r="O127" s="34"/>
      <c r="P127" s="34"/>
      <c r="Q127" s="34"/>
      <c r="R127" s="42"/>
    </row>
    <row r="128" spans="1:18" x14ac:dyDescent="0.3">
      <c r="B128" s="30"/>
      <c r="C128" s="30">
        <v>38996</v>
      </c>
      <c r="D128">
        <v>279</v>
      </c>
      <c r="E128">
        <v>6</v>
      </c>
      <c r="F128" s="34">
        <v>15.05</v>
      </c>
      <c r="G128" s="43">
        <v>132.19999999999999</v>
      </c>
      <c r="H128" s="43">
        <v>12.256666666666666</v>
      </c>
      <c r="I128" s="35">
        <v>7.9333333333333336</v>
      </c>
      <c r="J128" s="35">
        <v>2.6666666666666665</v>
      </c>
      <c r="K128" s="36"/>
      <c r="L128" s="37">
        <v>3.0313333333333339</v>
      </c>
      <c r="M128" s="37">
        <v>0.33533333333333332</v>
      </c>
      <c r="N128" s="37">
        <v>2.151894964800035E-2</v>
      </c>
      <c r="O128" s="34"/>
      <c r="P128" s="34"/>
      <c r="Q128" s="34"/>
      <c r="R128" s="42"/>
    </row>
    <row r="129" spans="1:18" x14ac:dyDescent="0.3">
      <c r="B129" s="30"/>
      <c r="C129" s="30">
        <v>39009</v>
      </c>
      <c r="D129">
        <v>292</v>
      </c>
      <c r="E129">
        <v>6</v>
      </c>
      <c r="F129" s="34">
        <v>11.25</v>
      </c>
      <c r="G129" s="43">
        <v>111.96666666666665</v>
      </c>
      <c r="H129" s="43">
        <v>11.183333333333332</v>
      </c>
      <c r="I129" s="35">
        <v>7.663333333333334</v>
      </c>
      <c r="J129" s="35">
        <v>4.8</v>
      </c>
      <c r="K129" s="36"/>
      <c r="L129" s="37">
        <v>6.3553333333333333</v>
      </c>
      <c r="M129" s="37">
        <v>0.622</v>
      </c>
      <c r="N129" s="37">
        <v>1.9401157804000292E-2</v>
      </c>
      <c r="O129" s="34"/>
      <c r="P129" s="34"/>
      <c r="Q129" s="34"/>
      <c r="R129" s="42"/>
    </row>
    <row r="130" spans="1:18" x14ac:dyDescent="0.3">
      <c r="B130" s="30"/>
      <c r="C130" s="30">
        <v>39021</v>
      </c>
      <c r="D130">
        <v>304</v>
      </c>
      <c r="E130">
        <v>6</v>
      </c>
      <c r="F130" s="34">
        <v>7.97</v>
      </c>
      <c r="G130" s="43">
        <v>130.03333333333333</v>
      </c>
      <c r="H130" s="43">
        <v>14.233333333333333</v>
      </c>
      <c r="I130" s="35">
        <v>7.7766666666666664</v>
      </c>
      <c r="J130" s="35">
        <v>3.8</v>
      </c>
      <c r="K130" s="36"/>
      <c r="L130" s="37">
        <v>4.5640000000000001</v>
      </c>
      <c r="M130" s="37">
        <v>0.68766666666666654</v>
      </c>
      <c r="N130" s="37">
        <v>2.271239131199991E-2</v>
      </c>
      <c r="O130" s="34"/>
      <c r="P130" s="34"/>
      <c r="Q130" s="34"/>
      <c r="R130" s="42"/>
    </row>
    <row r="131" spans="1:18" x14ac:dyDescent="0.3">
      <c r="B131" s="30"/>
      <c r="C131" s="30">
        <v>39024</v>
      </c>
      <c r="D131">
        <v>307</v>
      </c>
      <c r="E131">
        <v>6</v>
      </c>
      <c r="F131" s="34">
        <v>8.85</v>
      </c>
      <c r="G131" s="43">
        <v>115.86666666666667</v>
      </c>
      <c r="H131" s="43">
        <v>12.843333333333334</v>
      </c>
      <c r="I131" s="35">
        <v>7.8866666666666667</v>
      </c>
      <c r="J131" s="35">
        <v>6.833333333333333</v>
      </c>
      <c r="K131" s="36"/>
      <c r="L131" s="37">
        <v>3.8759999999999999</v>
      </c>
      <c r="M131" s="37">
        <v>0.51133333333333342</v>
      </c>
      <c r="N131" s="37"/>
      <c r="O131" s="34"/>
      <c r="P131" s="34"/>
      <c r="Q131" s="34"/>
      <c r="R131" s="42"/>
    </row>
    <row r="132" spans="1:18" x14ac:dyDescent="0.3">
      <c r="B132" s="30"/>
      <c r="C132" s="30">
        <v>39038</v>
      </c>
      <c r="D132">
        <v>321</v>
      </c>
      <c r="E132">
        <v>6</v>
      </c>
      <c r="F132" s="34">
        <v>14.96</v>
      </c>
      <c r="G132" s="43">
        <v>116.7</v>
      </c>
      <c r="H132" s="43">
        <v>10.973333333333334</v>
      </c>
      <c r="I132" s="35">
        <v>7.706666666666667</v>
      </c>
      <c r="J132" s="35">
        <v>5.333333333333333</v>
      </c>
      <c r="K132" s="36"/>
      <c r="L132" s="37">
        <v>2.1383333333333332</v>
      </c>
      <c r="M132" s="37">
        <v>0.47466666666666663</v>
      </c>
      <c r="N132" s="37"/>
      <c r="O132" s="34"/>
      <c r="P132" s="34"/>
      <c r="Q132" s="34"/>
      <c r="R132" s="42"/>
    </row>
    <row r="133" spans="1:18" x14ac:dyDescent="0.3">
      <c r="B133" s="30"/>
      <c r="C133" s="30">
        <v>39041</v>
      </c>
      <c r="D133">
        <v>324</v>
      </c>
      <c r="E133">
        <v>6</v>
      </c>
      <c r="F133" s="34">
        <v>14.96</v>
      </c>
      <c r="G133" s="43">
        <v>116.7</v>
      </c>
      <c r="H133" s="43">
        <v>10.973333333333334</v>
      </c>
      <c r="I133" s="35">
        <v>7.706666666666667</v>
      </c>
      <c r="J133" s="35">
        <v>5.333333333333333</v>
      </c>
      <c r="K133" s="36"/>
      <c r="L133" s="37">
        <v>2.1383333333333332</v>
      </c>
      <c r="M133" s="37">
        <v>0.47466666666666663</v>
      </c>
      <c r="N133" s="37"/>
      <c r="O133" s="34"/>
      <c r="P133" s="34"/>
      <c r="Q133" s="34"/>
      <c r="R133" s="42"/>
    </row>
    <row r="134" spans="1:18" s="3" customFormat="1" x14ac:dyDescent="0.3">
      <c r="A134" s="3">
        <v>2007</v>
      </c>
      <c r="B134" s="2"/>
      <c r="C134" s="2">
        <v>39178</v>
      </c>
      <c r="D134" s="3">
        <v>96</v>
      </c>
      <c r="E134" s="3">
        <v>6</v>
      </c>
      <c r="F134" s="5">
        <v>3.63</v>
      </c>
      <c r="G134" s="6">
        <v>105.73333333333333</v>
      </c>
      <c r="H134" s="6">
        <v>12.986666666666666</v>
      </c>
      <c r="I134" s="6">
        <v>8.51</v>
      </c>
      <c r="J134" s="6">
        <v>2.8666666666666671</v>
      </c>
      <c r="K134" s="7"/>
      <c r="L134" s="8">
        <v>9.7273333333333341</v>
      </c>
      <c r="M134" s="8">
        <v>0.42099999999999999</v>
      </c>
      <c r="N134" s="8">
        <v>1.2799738000000161E-2</v>
      </c>
      <c r="O134" s="5"/>
      <c r="P134" s="5"/>
      <c r="Q134" s="5"/>
      <c r="R134" s="50">
        <v>7</v>
      </c>
    </row>
    <row r="135" spans="1:18" x14ac:dyDescent="0.3">
      <c r="B135" s="30"/>
      <c r="C135" s="30">
        <v>39192</v>
      </c>
      <c r="D135">
        <v>110</v>
      </c>
      <c r="E135">
        <v>6</v>
      </c>
      <c r="F135" s="34">
        <v>11.62</v>
      </c>
      <c r="G135" s="43">
        <v>116.56666666666666</v>
      </c>
      <c r="H135" s="43">
        <v>11.913333333333334</v>
      </c>
      <c r="I135" s="35">
        <v>7.8966666666666674</v>
      </c>
      <c r="J135" s="35">
        <v>3.1666666666666665</v>
      </c>
      <c r="K135" s="36"/>
      <c r="L135" s="37">
        <v>3.0603333333333329</v>
      </c>
      <c r="M135" s="37">
        <v>0.90100000000000013</v>
      </c>
      <c r="N135" s="37">
        <v>1.1495967504000183E-2</v>
      </c>
      <c r="O135" s="34"/>
      <c r="P135" s="34"/>
      <c r="Q135" s="34"/>
      <c r="R135" s="42"/>
    </row>
    <row r="136" spans="1:18" x14ac:dyDescent="0.3">
      <c r="B136" s="30"/>
      <c r="C136" s="30">
        <v>39206</v>
      </c>
      <c r="D136">
        <v>124</v>
      </c>
      <c r="E136">
        <v>6</v>
      </c>
      <c r="F136" s="34">
        <v>16.816666666666666</v>
      </c>
      <c r="G136" s="43">
        <v>114.23333333333333</v>
      </c>
      <c r="H136" s="43">
        <v>10.23</v>
      </c>
      <c r="I136" s="35">
        <v>8.2633333333333336</v>
      </c>
      <c r="J136" s="35">
        <v>19.2</v>
      </c>
      <c r="K136" s="36"/>
      <c r="L136" s="37">
        <v>1.89</v>
      </c>
      <c r="M136" s="37">
        <v>0.56766666666666665</v>
      </c>
      <c r="N136" s="37">
        <v>1.0176152592000545E-2</v>
      </c>
      <c r="O136" s="34"/>
      <c r="P136" s="34"/>
      <c r="Q136" s="34"/>
      <c r="R136" s="42"/>
    </row>
    <row r="137" spans="1:18" x14ac:dyDescent="0.3">
      <c r="B137" s="30"/>
      <c r="C137" s="30">
        <v>39225</v>
      </c>
      <c r="D137">
        <v>143</v>
      </c>
      <c r="E137">
        <v>6</v>
      </c>
      <c r="F137" s="34">
        <v>18.149999999999999</v>
      </c>
      <c r="G137" s="43">
        <v>107.2</v>
      </c>
      <c r="H137" s="43">
        <v>9.7966666666666669</v>
      </c>
      <c r="I137" s="35">
        <v>8.42</v>
      </c>
      <c r="J137" s="35">
        <v>19.566666666666666</v>
      </c>
      <c r="K137" s="36"/>
      <c r="L137" s="37">
        <v>0.89666666666666661</v>
      </c>
      <c r="M137" s="37">
        <v>0.215</v>
      </c>
      <c r="N137" s="37">
        <v>2.3008929388000452E-2</v>
      </c>
      <c r="O137" s="34"/>
      <c r="P137" s="34"/>
      <c r="Q137" s="34"/>
      <c r="R137" s="42"/>
    </row>
    <row r="138" spans="1:18" x14ac:dyDescent="0.3">
      <c r="B138" s="30"/>
      <c r="C138" s="30">
        <v>39239</v>
      </c>
      <c r="D138">
        <v>157</v>
      </c>
      <c r="E138">
        <v>6</v>
      </c>
      <c r="F138" s="34">
        <v>18.486666666666665</v>
      </c>
      <c r="G138" s="43">
        <v>78.433333333333337</v>
      </c>
      <c r="H138" s="43">
        <v>6.9</v>
      </c>
      <c r="I138" s="35">
        <v>8.0533333333333328</v>
      </c>
      <c r="J138" s="35">
        <v>4.6333333333333337</v>
      </c>
      <c r="K138" s="36"/>
      <c r="L138" s="37">
        <v>0.88166666666666671</v>
      </c>
      <c r="M138" s="37">
        <v>0.40100000000000002</v>
      </c>
      <c r="N138" s="37">
        <v>2.936616150000021E-2</v>
      </c>
      <c r="O138" s="34"/>
      <c r="P138" s="34"/>
      <c r="Q138" s="34"/>
      <c r="R138" s="42"/>
    </row>
    <row r="139" spans="1:18" x14ac:dyDescent="0.3">
      <c r="B139" s="30"/>
      <c r="C139" s="30">
        <v>39268</v>
      </c>
      <c r="D139">
        <v>186</v>
      </c>
      <c r="E139">
        <v>6</v>
      </c>
      <c r="F139" s="34">
        <v>23.04</v>
      </c>
      <c r="G139" s="43">
        <v>122.66666666666667</v>
      </c>
      <c r="H139" s="43">
        <v>9.49</v>
      </c>
      <c r="I139" s="35">
        <v>8.44</v>
      </c>
      <c r="J139" s="35">
        <v>3.5</v>
      </c>
      <c r="K139" s="36"/>
      <c r="L139" s="37">
        <v>0.84933333333333338</v>
      </c>
      <c r="M139" s="37">
        <v>0.28166666666666668</v>
      </c>
      <c r="N139" s="37">
        <v>2.2415132124000217E-2</v>
      </c>
      <c r="O139" s="34"/>
      <c r="P139" s="34"/>
      <c r="Q139" s="34"/>
      <c r="R139" s="42"/>
    </row>
    <row r="140" spans="1:18" x14ac:dyDescent="0.3">
      <c r="B140" s="30"/>
      <c r="C140" s="30">
        <v>39282</v>
      </c>
      <c r="D140">
        <v>200</v>
      </c>
      <c r="E140">
        <v>6</v>
      </c>
      <c r="F140" s="34">
        <v>23.33</v>
      </c>
      <c r="G140" s="43">
        <v>120.1</v>
      </c>
      <c r="H140" s="43">
        <v>9.3766666666666669</v>
      </c>
      <c r="I140" s="35">
        <v>8.3800000000000008</v>
      </c>
      <c r="J140" s="35">
        <v>4.166666666666667</v>
      </c>
      <c r="K140" s="36"/>
      <c r="L140" s="37">
        <v>0.45633333333333331</v>
      </c>
      <c r="M140" s="37">
        <v>0.48133333333333334</v>
      </c>
      <c r="N140" s="37">
        <v>3.0771466000000254E-2</v>
      </c>
      <c r="O140" s="34"/>
      <c r="P140" s="34"/>
      <c r="Q140" s="34"/>
      <c r="R140" s="42"/>
    </row>
    <row r="141" spans="1:18" x14ac:dyDescent="0.3">
      <c r="B141" s="30"/>
      <c r="C141" s="30">
        <v>39296</v>
      </c>
      <c r="D141">
        <v>213</v>
      </c>
      <c r="E141">
        <v>6</v>
      </c>
      <c r="F141" s="34">
        <v>26.4</v>
      </c>
      <c r="G141" s="43">
        <v>111.5</v>
      </c>
      <c r="H141" s="43">
        <v>7.99</v>
      </c>
      <c r="I141" s="35">
        <v>8.0566666666666666</v>
      </c>
      <c r="J141" s="35">
        <v>4.5666666666666673</v>
      </c>
      <c r="K141" s="36"/>
      <c r="L141" s="37">
        <v>0.24633333333333332</v>
      </c>
      <c r="M141" s="37">
        <v>1.0049999999999999</v>
      </c>
      <c r="N141" s="37">
        <v>3.4368960108000161E-2</v>
      </c>
      <c r="O141" s="34"/>
      <c r="P141" s="34"/>
      <c r="Q141" s="34"/>
      <c r="R141" s="42"/>
    </row>
    <row r="142" spans="1:18" x14ac:dyDescent="0.3">
      <c r="B142" s="30"/>
      <c r="C142" s="30">
        <v>39311</v>
      </c>
      <c r="D142">
        <v>229</v>
      </c>
      <c r="E142">
        <v>6</v>
      </c>
      <c r="F142" s="34">
        <v>23.38</v>
      </c>
      <c r="G142" s="43">
        <v>99.7</v>
      </c>
      <c r="H142" s="43">
        <v>7.6033333333333344</v>
      </c>
      <c r="I142" s="35">
        <v>8.1433333333333326</v>
      </c>
      <c r="J142" s="35">
        <v>3.5666666666666664</v>
      </c>
      <c r="K142" s="36"/>
      <c r="L142" s="37">
        <v>0.96766666666666667</v>
      </c>
      <c r="M142" s="37">
        <v>0.25</v>
      </c>
      <c r="N142" s="37">
        <v>2.3304754176000177E-2</v>
      </c>
      <c r="O142" s="34"/>
      <c r="P142" s="34"/>
      <c r="Q142" s="34"/>
      <c r="R142" s="42"/>
    </row>
    <row r="143" spans="1:18" x14ac:dyDescent="0.3">
      <c r="B143" s="30"/>
      <c r="C143" s="30">
        <v>39324</v>
      </c>
      <c r="D143">
        <v>242</v>
      </c>
      <c r="E143">
        <v>6</v>
      </c>
      <c r="F143" s="34">
        <v>26.406666666666666</v>
      </c>
      <c r="G143" s="43">
        <v>92.233333333333348</v>
      </c>
      <c r="H143" s="43">
        <v>6.6566666666666663</v>
      </c>
      <c r="I143" s="35">
        <v>8.293333333333333</v>
      </c>
      <c r="J143" s="35">
        <v>2.7666666666666671</v>
      </c>
      <c r="K143" s="36"/>
      <c r="L143" s="37">
        <v>0.49300000000000005</v>
      </c>
      <c r="M143" s="37">
        <v>0.28566666666666668</v>
      </c>
      <c r="N143" s="37">
        <v>2.6513987500000679E-2</v>
      </c>
      <c r="O143" s="34"/>
      <c r="P143" s="34"/>
      <c r="Q143" s="34"/>
      <c r="R143" s="42"/>
    </row>
    <row r="144" spans="1:18" x14ac:dyDescent="0.3">
      <c r="B144" s="30"/>
      <c r="C144" s="30">
        <v>39339</v>
      </c>
      <c r="D144">
        <v>257</v>
      </c>
      <c r="E144">
        <v>6</v>
      </c>
      <c r="F144" s="34">
        <v>19.47</v>
      </c>
      <c r="G144" s="43">
        <v>90.566666666666663</v>
      </c>
      <c r="H144" s="43">
        <v>7.51</v>
      </c>
      <c r="I144" s="35">
        <v>8.3633333333333315</v>
      </c>
      <c r="J144" s="35">
        <v>5.0999999999999996</v>
      </c>
      <c r="K144" s="36"/>
      <c r="L144" s="37">
        <v>1.0633333333333332</v>
      </c>
      <c r="M144" s="37">
        <v>0.63200000000000001</v>
      </c>
      <c r="N144" s="37">
        <v>2.7661851756000198E-2</v>
      </c>
      <c r="O144" s="34"/>
      <c r="P144" s="34"/>
      <c r="Q144" s="34"/>
      <c r="R144" s="42"/>
    </row>
    <row r="145" spans="1:18" x14ac:dyDescent="0.3">
      <c r="B145" s="30"/>
      <c r="C145" s="30">
        <v>39359</v>
      </c>
      <c r="D145">
        <v>277</v>
      </c>
      <c r="E145">
        <v>6</v>
      </c>
      <c r="F145" s="34">
        <v>21.93</v>
      </c>
      <c r="G145" s="43">
        <v>107.16666666666667</v>
      </c>
      <c r="H145" s="43">
        <v>8.7033333333333331</v>
      </c>
      <c r="I145" s="35">
        <v>8.19</v>
      </c>
      <c r="J145" s="35">
        <v>2.7333333333333329</v>
      </c>
      <c r="K145" s="36"/>
      <c r="L145" s="37">
        <v>0.63366666666666671</v>
      </c>
      <c r="M145" s="37">
        <v>0.33033333333333337</v>
      </c>
      <c r="N145" s="37">
        <v>2.7661851756000198E-2</v>
      </c>
      <c r="O145" s="34"/>
      <c r="P145" s="34"/>
      <c r="Q145" s="34"/>
      <c r="R145" s="42"/>
    </row>
    <row r="146" spans="1:18" x14ac:dyDescent="0.3">
      <c r="B146" s="30"/>
      <c r="C146" s="30">
        <v>39387</v>
      </c>
      <c r="D146">
        <v>305</v>
      </c>
      <c r="E146">
        <v>6</v>
      </c>
      <c r="F146" s="34">
        <v>10.976666666666668</v>
      </c>
      <c r="G146" s="43">
        <v>105.2</v>
      </c>
      <c r="H146" s="43">
        <v>10.32</v>
      </c>
      <c r="I146" s="35">
        <v>8.0766666666666662</v>
      </c>
      <c r="J146" s="35">
        <v>5.3666666666666671</v>
      </c>
      <c r="K146" s="36"/>
      <c r="L146" s="37">
        <v>1.83</v>
      </c>
      <c r="M146" s="37">
        <v>0.49333333333333335</v>
      </c>
      <c r="N146" s="37">
        <v>2.5356212844000438E-2</v>
      </c>
      <c r="O146" s="34"/>
      <c r="P146" s="34"/>
      <c r="Q146" s="34"/>
      <c r="R146" s="42"/>
    </row>
    <row r="147" spans="1:18" x14ac:dyDescent="0.3">
      <c r="B147" s="30"/>
      <c r="C147" s="30">
        <v>39401</v>
      </c>
      <c r="D147">
        <v>319</v>
      </c>
      <c r="E147">
        <v>6</v>
      </c>
      <c r="F147" s="34">
        <v>7.7333333333333334</v>
      </c>
      <c r="G147" s="43">
        <v>102.6</v>
      </c>
      <c r="H147" s="43">
        <v>11.013333333333334</v>
      </c>
      <c r="I147" s="35">
        <v>8.17</v>
      </c>
      <c r="J147" s="35">
        <v>5.9333333333333327</v>
      </c>
      <c r="K147" s="36"/>
      <c r="L147" s="37">
        <v>1.0366666666666668</v>
      </c>
      <c r="M147" s="37">
        <v>0.37</v>
      </c>
      <c r="N147" s="37">
        <v>2.936616150000021E-2</v>
      </c>
      <c r="O147" s="34"/>
      <c r="P147" s="34"/>
      <c r="Q147" s="34"/>
      <c r="R147" s="42"/>
    </row>
    <row r="148" spans="1:18" x14ac:dyDescent="0.3">
      <c r="B148" s="30"/>
      <c r="C148" s="30">
        <v>39416</v>
      </c>
      <c r="D148">
        <v>334</v>
      </c>
      <c r="E148">
        <v>6</v>
      </c>
      <c r="F148" s="34">
        <v>3.19</v>
      </c>
      <c r="G148" s="43">
        <v>121.8</v>
      </c>
      <c r="H148" s="43">
        <v>14.706666666666665</v>
      </c>
      <c r="I148" s="35">
        <v>8.0399999999999991</v>
      </c>
      <c r="J148" s="35">
        <v>3.4333333333333336</v>
      </c>
      <c r="K148" s="36"/>
      <c r="L148" s="37">
        <v>1.8433333333333335</v>
      </c>
      <c r="M148" s="37">
        <v>0.65333333333333332</v>
      </c>
      <c r="N148" s="37">
        <v>1.848158156800072E-2</v>
      </c>
      <c r="O148" s="34"/>
      <c r="P148" s="34"/>
      <c r="Q148" s="34"/>
      <c r="R148" s="42"/>
    </row>
    <row r="149" spans="1:18" s="3" customFormat="1" x14ac:dyDescent="0.3">
      <c r="A149" s="3">
        <v>2008</v>
      </c>
      <c r="B149" s="2"/>
      <c r="C149" s="2">
        <v>39549</v>
      </c>
      <c r="D149" s="3">
        <v>101</v>
      </c>
      <c r="E149" s="3">
        <v>6</v>
      </c>
      <c r="F149" s="5">
        <v>12.23</v>
      </c>
      <c r="G149" s="6">
        <v>111.13333333333333</v>
      </c>
      <c r="H149" s="6">
        <v>10.743333333333334</v>
      </c>
      <c r="I149" s="6">
        <v>8.58</v>
      </c>
      <c r="J149" s="6">
        <v>3.3</v>
      </c>
      <c r="K149" s="7"/>
      <c r="L149" s="8">
        <v>1.9233333333333331</v>
      </c>
      <c r="M149" s="8">
        <v>0.6166666666666667</v>
      </c>
      <c r="N149" s="8">
        <v>9.8672721560001675E-3</v>
      </c>
      <c r="O149" s="5"/>
      <c r="P149" s="5"/>
      <c r="Q149" s="5"/>
      <c r="R149" s="50">
        <v>8</v>
      </c>
    </row>
    <row r="150" spans="1:18" x14ac:dyDescent="0.3">
      <c r="B150" s="30"/>
      <c r="C150" s="30">
        <v>39563</v>
      </c>
      <c r="D150">
        <v>115</v>
      </c>
      <c r="E150">
        <v>6</v>
      </c>
      <c r="F150" s="34">
        <v>17.079999999999998</v>
      </c>
      <c r="G150" s="43">
        <v>102</v>
      </c>
      <c r="H150" s="43">
        <v>8.8333333333333339</v>
      </c>
      <c r="I150" s="35">
        <v>8.2899999999999991</v>
      </c>
      <c r="J150" s="35">
        <v>5.0333333333333341</v>
      </c>
      <c r="K150" s="36"/>
      <c r="L150" s="37">
        <v>1.03</v>
      </c>
      <c r="M150" s="37">
        <v>0.97</v>
      </c>
      <c r="N150" s="37">
        <v>1.3384256000000648E-2</v>
      </c>
      <c r="O150" s="34"/>
      <c r="P150" s="34"/>
      <c r="Q150" s="34"/>
      <c r="R150" s="42"/>
    </row>
    <row r="151" spans="1:18" x14ac:dyDescent="0.3">
      <c r="B151" s="30"/>
      <c r="C151" s="30">
        <v>39575</v>
      </c>
      <c r="D151">
        <v>127</v>
      </c>
      <c r="E151">
        <v>6</v>
      </c>
      <c r="F151" s="34">
        <v>16.79</v>
      </c>
      <c r="G151" s="43">
        <v>115.06666666666666</v>
      </c>
      <c r="H151" s="43">
        <v>10.29</v>
      </c>
      <c r="I151" s="35">
        <v>8.3933333333333326</v>
      </c>
      <c r="J151" s="35">
        <v>4.333333333333333</v>
      </c>
      <c r="K151" s="36"/>
      <c r="L151" s="37">
        <v>2.62</v>
      </c>
      <c r="M151" s="37">
        <v>0.87333333333333341</v>
      </c>
      <c r="N151" s="37">
        <v>1.494652950000063E-2</v>
      </c>
      <c r="O151" s="34"/>
      <c r="P151" s="34"/>
      <c r="Q151" s="34"/>
      <c r="R151" s="42"/>
    </row>
    <row r="152" spans="1:18" x14ac:dyDescent="0.3">
      <c r="B152" s="30"/>
      <c r="C152" s="30">
        <v>39596</v>
      </c>
      <c r="D152">
        <v>148</v>
      </c>
      <c r="E152">
        <v>6</v>
      </c>
      <c r="F152" s="34">
        <v>19.823333333333334</v>
      </c>
      <c r="G152" s="43">
        <v>105.96666666666665</v>
      </c>
      <c r="H152" s="43">
        <v>8.7233333333333345</v>
      </c>
      <c r="I152" s="35">
        <v>8.5466666666666669</v>
      </c>
      <c r="J152" s="35">
        <v>4.2</v>
      </c>
      <c r="K152" s="36"/>
      <c r="L152" s="37">
        <v>1.0033333333333332</v>
      </c>
      <c r="M152" s="37">
        <v>0.48</v>
      </c>
      <c r="N152" s="37">
        <v>1.1479964816000502E-2</v>
      </c>
      <c r="O152" s="34"/>
      <c r="P152" s="34"/>
      <c r="Q152" s="34"/>
      <c r="R152" s="42"/>
    </row>
    <row r="153" spans="1:18" x14ac:dyDescent="0.3">
      <c r="B153" s="30"/>
      <c r="C153" s="30">
        <v>39611</v>
      </c>
      <c r="D153">
        <v>163</v>
      </c>
      <c r="E153">
        <v>6</v>
      </c>
      <c r="F153" s="34">
        <v>24.27</v>
      </c>
      <c r="G153" s="43">
        <v>110.8</v>
      </c>
      <c r="H153" s="43">
        <v>8.4</v>
      </c>
      <c r="I153" s="35">
        <v>8.5266666666666655</v>
      </c>
      <c r="J153" s="35">
        <v>5.5</v>
      </c>
      <c r="K153" s="36"/>
      <c r="L153" s="37">
        <v>0.7466666666666667</v>
      </c>
      <c r="M153" s="37">
        <v>0.41</v>
      </c>
      <c r="N153" s="37">
        <v>2.2748212844000436E-2</v>
      </c>
      <c r="O153" s="34"/>
      <c r="P153" s="34"/>
      <c r="Q153" s="34"/>
      <c r="R153" s="42"/>
    </row>
    <row r="154" spans="1:18" x14ac:dyDescent="0.3">
      <c r="B154" s="30"/>
      <c r="C154" s="30">
        <v>39624</v>
      </c>
      <c r="D154">
        <v>176</v>
      </c>
      <c r="E154">
        <v>6</v>
      </c>
      <c r="F154" s="34">
        <v>20.65</v>
      </c>
      <c r="G154" s="43">
        <v>119.2</v>
      </c>
      <c r="H154" s="43">
        <v>9.7433333333333341</v>
      </c>
      <c r="I154" s="35">
        <v>8.5966666666666658</v>
      </c>
      <c r="J154" s="35">
        <v>4.5</v>
      </c>
      <c r="K154" s="36"/>
      <c r="L154" s="37">
        <v>1.87</v>
      </c>
      <c r="M154" s="37">
        <v>0.52666666666666673</v>
      </c>
      <c r="N154" s="37">
        <v>3.2853472172000436E-2</v>
      </c>
      <c r="O154" s="34"/>
      <c r="P154" s="34"/>
      <c r="Q154" s="34"/>
      <c r="R154" s="42"/>
    </row>
    <row r="155" spans="1:18" x14ac:dyDescent="0.3">
      <c r="B155" s="30"/>
      <c r="C155" s="30">
        <v>39640</v>
      </c>
      <c r="D155">
        <v>192</v>
      </c>
      <c r="E155">
        <v>6</v>
      </c>
      <c r="F155" s="34">
        <v>24.266666666666666</v>
      </c>
      <c r="G155" s="43"/>
      <c r="H155" s="43">
        <v>11.37</v>
      </c>
      <c r="I155" s="35">
        <v>8.5533333333333328</v>
      </c>
      <c r="J155" s="35">
        <v>4.9000000000000004</v>
      </c>
      <c r="K155" s="36"/>
      <c r="L155" s="37">
        <v>0.89333333333333342</v>
      </c>
      <c r="M155" s="37">
        <v>0.71666666666666667</v>
      </c>
      <c r="N155" s="37">
        <v>3.3397482715999953E-2</v>
      </c>
      <c r="O155" s="34"/>
      <c r="P155" s="34"/>
      <c r="Q155" s="34"/>
      <c r="R155" s="42"/>
    </row>
    <row r="156" spans="1:18" x14ac:dyDescent="0.3">
      <c r="B156" s="30"/>
      <c r="C156" s="30">
        <v>39654</v>
      </c>
      <c r="D156">
        <v>206</v>
      </c>
      <c r="E156">
        <v>6</v>
      </c>
      <c r="F156" s="34">
        <v>22.209999999999997</v>
      </c>
      <c r="G156" s="43">
        <v>134.43333333333334</v>
      </c>
      <c r="H156" s="43">
        <v>11.08</v>
      </c>
      <c r="I156" s="35">
        <v>8.24</v>
      </c>
      <c r="J156" s="35">
        <v>5.6000000000000005</v>
      </c>
      <c r="K156" s="36"/>
      <c r="L156" s="37">
        <v>0.87</v>
      </c>
      <c r="M156" s="37">
        <v>0.70333333333333325</v>
      </c>
      <c r="N156" s="37">
        <v>3.0937400000000431E-2</v>
      </c>
      <c r="O156" s="34"/>
      <c r="P156" s="34"/>
      <c r="Q156" s="34"/>
      <c r="R156" s="42"/>
    </row>
    <row r="157" spans="1:18" x14ac:dyDescent="0.3">
      <c r="B157" s="30"/>
      <c r="C157" s="30">
        <v>39668</v>
      </c>
      <c r="D157">
        <v>220</v>
      </c>
      <c r="E157">
        <v>6</v>
      </c>
      <c r="F157" s="34">
        <v>19.53</v>
      </c>
      <c r="G157" s="43">
        <v>115.16666666666667</v>
      </c>
      <c r="H157" s="43">
        <v>9.9733333333333345</v>
      </c>
      <c r="I157" s="35">
        <v>8.1133333333333315</v>
      </c>
      <c r="J157" s="35">
        <v>5.8999999999999995</v>
      </c>
      <c r="K157" s="36"/>
      <c r="L157" s="37">
        <v>1.4733333333333334</v>
      </c>
      <c r="M157" s="37">
        <v>0.51666666666666672</v>
      </c>
      <c r="N157" s="37">
        <v>3.5021283500000208E-2</v>
      </c>
      <c r="O157" s="34"/>
      <c r="P157" s="34"/>
      <c r="Q157" s="34"/>
      <c r="R157" s="42"/>
    </row>
    <row r="158" spans="1:18" x14ac:dyDescent="0.3">
      <c r="B158" s="30"/>
      <c r="C158" s="30">
        <v>39682</v>
      </c>
      <c r="D158">
        <v>234</v>
      </c>
      <c r="E158">
        <v>6</v>
      </c>
      <c r="F158" s="34">
        <v>20.04</v>
      </c>
      <c r="G158" s="43">
        <v>130.43333333333331</v>
      </c>
      <c r="H158" s="43">
        <v>10.836666666666668</v>
      </c>
      <c r="I158" s="35">
        <v>8.2866666666666671</v>
      </c>
      <c r="J158" s="35">
        <v>8.5</v>
      </c>
      <c r="K158" s="36"/>
      <c r="L158" s="37">
        <v>1.3166666666666667</v>
      </c>
      <c r="M158" s="37">
        <v>0.64</v>
      </c>
      <c r="N158" s="37">
        <v>4.2744577535999896E-2</v>
      </c>
      <c r="O158" s="34"/>
      <c r="P158" s="34"/>
      <c r="Q158" s="34"/>
      <c r="R158" s="42"/>
    </row>
    <row r="159" spans="1:18" x14ac:dyDescent="0.3">
      <c r="B159" s="30"/>
      <c r="C159" s="30">
        <v>39696</v>
      </c>
      <c r="D159">
        <v>248</v>
      </c>
      <c r="E159">
        <v>6</v>
      </c>
      <c r="F159" s="34">
        <v>22.959999999999997</v>
      </c>
      <c r="G159" s="43">
        <v>117</v>
      </c>
      <c r="H159" s="43">
        <v>9.1166666666666671</v>
      </c>
      <c r="I159" s="35">
        <v>8.3066666666666666</v>
      </c>
      <c r="J159" s="35">
        <v>10.133333333333335</v>
      </c>
      <c r="K159" s="36"/>
      <c r="L159" s="37">
        <v>0.80000000000000016</v>
      </c>
      <c r="M159" s="37">
        <v>0.75666666666666671</v>
      </c>
      <c r="N159" s="37">
        <v>2.2748212844000436E-2</v>
      </c>
      <c r="O159" s="34"/>
      <c r="P159" s="34"/>
      <c r="Q159" s="34"/>
      <c r="R159" s="42"/>
    </row>
    <row r="160" spans="1:18" x14ac:dyDescent="0.3">
      <c r="B160" s="30"/>
      <c r="C160" s="30">
        <v>39716</v>
      </c>
      <c r="D160">
        <v>268</v>
      </c>
      <c r="E160">
        <v>6</v>
      </c>
      <c r="F160" s="34">
        <v>15.22</v>
      </c>
      <c r="G160" s="43">
        <v>112.86666666666666</v>
      </c>
      <c r="H160" s="43">
        <v>10.313333333333334</v>
      </c>
      <c r="I160" s="35">
        <v>8.2900000000000009</v>
      </c>
      <c r="J160" s="35">
        <v>5.8666666666666671</v>
      </c>
      <c r="K160" s="36"/>
      <c r="L160" s="37">
        <v>1.3133333333333335</v>
      </c>
      <c r="M160" s="37">
        <v>0.52</v>
      </c>
      <c r="N160" s="37">
        <v>2.0400929388000449E-2</v>
      </c>
      <c r="O160" s="34"/>
      <c r="P160" s="34"/>
      <c r="Q160" s="34"/>
      <c r="R160" s="42"/>
    </row>
    <row r="161" spans="1:18" x14ac:dyDescent="0.3">
      <c r="B161" s="30"/>
      <c r="C161" s="30">
        <v>39728</v>
      </c>
      <c r="D161">
        <v>280</v>
      </c>
      <c r="E161">
        <v>6</v>
      </c>
      <c r="F161" s="34">
        <v>10.996666666666668</v>
      </c>
      <c r="G161" s="43">
        <v>115</v>
      </c>
      <c r="H161" s="43">
        <v>11.560000000000002</v>
      </c>
      <c r="I161" s="35">
        <v>8.2566666666666659</v>
      </c>
      <c r="J161" s="35">
        <v>5.8999999999999995</v>
      </c>
      <c r="K161" s="36"/>
      <c r="L161" s="37">
        <v>1.6499999999999997</v>
      </c>
      <c r="M161" s="37">
        <v>0.80000000000000016</v>
      </c>
      <c r="N161" s="37">
        <v>2.8722018751999926E-2</v>
      </c>
      <c r="O161" s="34"/>
      <c r="P161" s="34"/>
      <c r="Q161" s="34"/>
      <c r="R161" s="42"/>
    </row>
    <row r="162" spans="1:18" x14ac:dyDescent="0.3">
      <c r="B162" s="30"/>
      <c r="C162" s="30">
        <v>39743</v>
      </c>
      <c r="D162">
        <v>295</v>
      </c>
      <c r="E162">
        <v>6</v>
      </c>
      <c r="F162" s="34">
        <v>8.5833333333333339</v>
      </c>
      <c r="G162" s="43">
        <v>123.633333333333</v>
      </c>
      <c r="H162" s="43"/>
      <c r="I162" s="35">
        <v>7.8066666666666675</v>
      </c>
      <c r="J162" s="35">
        <v>5.3000000000000007</v>
      </c>
      <c r="K162" s="36"/>
      <c r="L162" s="37">
        <v>1.3266666666666667</v>
      </c>
      <c r="M162" s="37">
        <v>0.8666666666666667</v>
      </c>
      <c r="N162" s="37">
        <v>2.2748212844000436E-2</v>
      </c>
      <c r="O162" s="34"/>
      <c r="P162" s="34"/>
      <c r="Q162" s="34"/>
      <c r="R162" s="42"/>
    </row>
    <row r="163" spans="1:18" x14ac:dyDescent="0.3">
      <c r="B163" s="30"/>
      <c r="C163" s="30">
        <v>39751</v>
      </c>
      <c r="D163">
        <v>303</v>
      </c>
      <c r="E163">
        <v>6</v>
      </c>
      <c r="F163" s="34">
        <v>7.126666666666666</v>
      </c>
      <c r="G163" s="43">
        <v>131.06666666666666</v>
      </c>
      <c r="H163" s="43">
        <v>14.573333333333332</v>
      </c>
      <c r="I163" s="35">
        <v>8.36</v>
      </c>
      <c r="J163" s="35">
        <v>5.666666666666667</v>
      </c>
      <c r="K163" s="36"/>
      <c r="L163" s="37">
        <v>1.5633333333333335</v>
      </c>
      <c r="M163" s="37">
        <v>1.0666666666666667</v>
      </c>
      <c r="N163" s="37">
        <v>2.7321852011999784E-2</v>
      </c>
      <c r="O163" s="34"/>
      <c r="P163" s="34"/>
      <c r="Q163" s="34"/>
      <c r="R163" s="42"/>
    </row>
    <row r="164" spans="1:18" x14ac:dyDescent="0.3">
      <c r="B164" s="30"/>
      <c r="C164" s="30">
        <v>39772</v>
      </c>
      <c r="D164">
        <v>324</v>
      </c>
      <c r="E164">
        <v>6</v>
      </c>
      <c r="F164" s="34">
        <v>2.0699999999999998</v>
      </c>
      <c r="G164" s="43">
        <v>123.9</v>
      </c>
      <c r="H164" s="43"/>
      <c r="I164" s="35">
        <v>7.9666666666666659</v>
      </c>
      <c r="J164" s="35">
        <v>3.1666666666666665</v>
      </c>
      <c r="K164" s="36"/>
      <c r="L164" s="37">
        <v>1.4000000000000001</v>
      </c>
      <c r="M164" s="37">
        <v>1.8033333333333335</v>
      </c>
      <c r="N164" s="37">
        <v>1.1479964816000502E-2</v>
      </c>
      <c r="O164" s="34"/>
      <c r="P164" s="34"/>
      <c r="Q164" s="34"/>
      <c r="R164" s="42"/>
    </row>
    <row r="165" spans="1:18" s="3" customFormat="1" x14ac:dyDescent="0.3">
      <c r="A165" s="3">
        <v>2009</v>
      </c>
      <c r="B165" s="2"/>
      <c r="C165" s="2">
        <v>39913</v>
      </c>
      <c r="D165" s="3">
        <v>100</v>
      </c>
      <c r="E165" s="3">
        <v>6</v>
      </c>
      <c r="F165" s="5">
        <v>9.77</v>
      </c>
      <c r="G165" s="6">
        <v>97.59999999999998</v>
      </c>
      <c r="H165" s="6">
        <v>10.039999999999999</v>
      </c>
      <c r="I165" s="6">
        <v>7.5799999999999992</v>
      </c>
      <c r="J165" s="6">
        <v>2.1</v>
      </c>
      <c r="K165" s="7"/>
      <c r="L165" s="8">
        <v>1.9966666666666668</v>
      </c>
      <c r="M165" s="8">
        <v>0.91</v>
      </c>
      <c r="N165" s="8">
        <v>2.6475508416000031E-2</v>
      </c>
      <c r="O165" s="5"/>
      <c r="P165" s="5"/>
      <c r="Q165" s="5"/>
      <c r="R165" s="50">
        <v>9</v>
      </c>
    </row>
    <row r="166" spans="1:18" x14ac:dyDescent="0.3">
      <c r="B166" s="30"/>
      <c r="C166" s="30">
        <v>39927</v>
      </c>
      <c r="D166">
        <v>114</v>
      </c>
      <c r="E166">
        <v>6</v>
      </c>
      <c r="F166" s="34">
        <v>12.51</v>
      </c>
      <c r="G166" s="43">
        <v>130.26666666666665</v>
      </c>
      <c r="H166" s="43">
        <v>12.586666666666668</v>
      </c>
      <c r="I166" s="35">
        <v>7.8866666666666667</v>
      </c>
      <c r="J166" s="35">
        <v>2.8666666666666667</v>
      </c>
      <c r="K166" s="36"/>
      <c r="L166" s="37">
        <v>2.3766666666666665</v>
      </c>
      <c r="M166" s="37">
        <v>1.0366666666666668</v>
      </c>
      <c r="N166" s="37">
        <v>1.5256390544000492E-2</v>
      </c>
      <c r="O166" s="34"/>
      <c r="P166" s="34"/>
      <c r="Q166" s="34"/>
      <c r="R166" s="42"/>
    </row>
    <row r="167" spans="1:18" x14ac:dyDescent="0.3">
      <c r="B167" s="30"/>
      <c r="C167" s="30">
        <v>39946</v>
      </c>
      <c r="D167">
        <v>133</v>
      </c>
      <c r="E167">
        <v>6</v>
      </c>
      <c r="F167" s="34">
        <v>16.12</v>
      </c>
      <c r="G167" s="43">
        <v>118.89999999999999</v>
      </c>
      <c r="H167" s="43">
        <v>10.646666666666667</v>
      </c>
      <c r="I167" s="35">
        <v>7.9633333333333338</v>
      </c>
      <c r="J167" s="35">
        <v>5.7666666666666666</v>
      </c>
      <c r="K167" s="36"/>
      <c r="L167" s="37">
        <v>2.5466666666666664</v>
      </c>
      <c r="M167" s="37">
        <v>0.54666666666666675</v>
      </c>
      <c r="N167" s="37">
        <v>2.6475508416000031E-2</v>
      </c>
      <c r="O167" s="34"/>
      <c r="P167" s="34"/>
      <c r="Q167" s="34"/>
      <c r="R167" s="42"/>
    </row>
    <row r="168" spans="1:18" x14ac:dyDescent="0.3">
      <c r="B168" s="30"/>
      <c r="C168" s="30">
        <v>39967</v>
      </c>
      <c r="D168">
        <v>154</v>
      </c>
      <c r="E168">
        <v>6</v>
      </c>
      <c r="F168" s="34">
        <v>19.47666666666667</v>
      </c>
      <c r="G168" s="43">
        <v>121.96666666666665</v>
      </c>
      <c r="H168" s="43">
        <v>9.9933333333333341</v>
      </c>
      <c r="I168" s="43"/>
      <c r="J168" s="35">
        <v>9.6</v>
      </c>
      <c r="K168" s="36"/>
      <c r="L168" s="37">
        <v>1.8633333333333333</v>
      </c>
      <c r="M168" s="37">
        <v>0.4366666666666667</v>
      </c>
      <c r="N168" s="37">
        <v>2.5624223964000017E-2</v>
      </c>
      <c r="O168" s="34"/>
      <c r="P168" s="34"/>
      <c r="Q168" s="34"/>
      <c r="R168" s="42"/>
    </row>
    <row r="169" spans="1:18" x14ac:dyDescent="0.3">
      <c r="B169" s="30"/>
      <c r="C169" s="30">
        <v>39981</v>
      </c>
      <c r="D169">
        <v>167</v>
      </c>
      <c r="E169">
        <v>6</v>
      </c>
      <c r="F169" s="34">
        <v>18.68</v>
      </c>
      <c r="G169" s="43">
        <v>113.76666666666665</v>
      </c>
      <c r="H169" s="43">
        <v>9.7666666666666675</v>
      </c>
      <c r="I169" s="43"/>
      <c r="J169" s="35">
        <v>5.166666666666667</v>
      </c>
      <c r="K169" s="36"/>
      <c r="L169" s="37">
        <v>2.706666666666667</v>
      </c>
      <c r="M169" s="37">
        <v>0.34</v>
      </c>
      <c r="N169" s="37">
        <v>3.5021283500000208E-2</v>
      </c>
      <c r="O169" s="34"/>
      <c r="P169" s="34"/>
      <c r="Q169" s="34"/>
      <c r="R169" s="42"/>
    </row>
    <row r="170" spans="1:18" x14ac:dyDescent="0.3">
      <c r="B170" s="30"/>
      <c r="C170" s="30">
        <v>40000</v>
      </c>
      <c r="D170">
        <v>187</v>
      </c>
      <c r="E170">
        <v>6</v>
      </c>
      <c r="F170" s="34">
        <v>20.97</v>
      </c>
      <c r="G170" s="43">
        <v>125.76666666666665</v>
      </c>
      <c r="H170" s="43">
        <v>10.316666666666668</v>
      </c>
      <c r="I170" s="43"/>
      <c r="J170" s="35">
        <v>6.0666666666666664</v>
      </c>
      <c r="K170" s="36"/>
      <c r="L170" s="37">
        <v>2.3066666666666666</v>
      </c>
      <c r="M170" s="37">
        <v>0.34999999999999992</v>
      </c>
      <c r="N170" s="37">
        <v>2.7883440476000321E-2</v>
      </c>
      <c r="O170" s="34"/>
      <c r="P170" s="34"/>
      <c r="Q170" s="34"/>
      <c r="R170" s="42"/>
    </row>
    <row r="171" spans="1:18" x14ac:dyDescent="0.3">
      <c r="B171" s="30"/>
      <c r="C171" s="30">
        <v>40024</v>
      </c>
      <c r="D171">
        <v>211</v>
      </c>
      <c r="E171">
        <v>6</v>
      </c>
      <c r="F171" s="34">
        <v>24.146666666666665</v>
      </c>
      <c r="G171" s="43">
        <v>98.366666666666674</v>
      </c>
      <c r="H171" s="43">
        <v>7.5966666666666667</v>
      </c>
      <c r="I171" s="35">
        <v>9.42</v>
      </c>
      <c r="J171" s="35">
        <v>6.9666666666666659</v>
      </c>
      <c r="K171" s="36"/>
      <c r="L171" s="37">
        <v>2.4833333333333338</v>
      </c>
      <c r="M171" s="37">
        <v>0.41333333333333333</v>
      </c>
      <c r="N171" s="37">
        <v>3.7703937500000222E-2</v>
      </c>
      <c r="O171" s="34"/>
      <c r="P171" s="34"/>
      <c r="Q171" s="34"/>
      <c r="R171" s="42"/>
    </row>
    <row r="172" spans="1:18" x14ac:dyDescent="0.3">
      <c r="B172" s="30"/>
      <c r="C172" s="30">
        <v>40038</v>
      </c>
      <c r="D172">
        <v>225</v>
      </c>
      <c r="E172">
        <v>6</v>
      </c>
      <c r="F172" s="34">
        <v>22.77</v>
      </c>
      <c r="G172" s="43">
        <v>104.60000000000001</v>
      </c>
      <c r="H172" s="43">
        <v>8.1333333333333346</v>
      </c>
      <c r="I172" s="35">
        <v>9.7100000000000009</v>
      </c>
      <c r="J172" s="35">
        <v>7.5</v>
      </c>
      <c r="K172" s="36"/>
      <c r="L172" s="37">
        <v>1.9933333333333334</v>
      </c>
      <c r="M172" s="37">
        <v>0.56000000000000005</v>
      </c>
      <c r="N172" s="37">
        <v>4.696486400000021E-2</v>
      </c>
      <c r="O172" s="34"/>
      <c r="P172" s="34"/>
      <c r="Q172" s="34"/>
      <c r="R172" s="42"/>
    </row>
    <row r="173" spans="1:18" x14ac:dyDescent="0.3">
      <c r="B173" s="30"/>
      <c r="C173" s="30">
        <v>40050</v>
      </c>
      <c r="D173">
        <v>237</v>
      </c>
      <c r="E173">
        <v>6</v>
      </c>
      <c r="F173" s="34">
        <v>24.776666666666667</v>
      </c>
      <c r="G173" s="43">
        <v>123.23333333333333</v>
      </c>
      <c r="H173" s="43">
        <v>9.2366666666666664</v>
      </c>
      <c r="I173" s="35">
        <v>9.5650000000000013</v>
      </c>
      <c r="J173" s="35">
        <v>6</v>
      </c>
      <c r="K173" s="36"/>
      <c r="L173" s="37">
        <v>1.9166666666666667</v>
      </c>
      <c r="M173" s="37">
        <v>0.55000000000000004</v>
      </c>
      <c r="N173" s="37">
        <v>3.7169482668000173E-2</v>
      </c>
      <c r="O173" s="34"/>
      <c r="P173" s="34"/>
      <c r="Q173" s="34"/>
      <c r="R173" s="42"/>
    </row>
    <row r="174" spans="1:18" x14ac:dyDescent="0.3">
      <c r="B174" s="30"/>
      <c r="C174" s="30">
        <v>40070</v>
      </c>
      <c r="D174">
        <v>257</v>
      </c>
      <c r="E174">
        <v>6</v>
      </c>
      <c r="F174" s="34">
        <v>19</v>
      </c>
      <c r="G174" s="43">
        <v>111.3</v>
      </c>
      <c r="H174" s="43">
        <v>9.2800000000000011</v>
      </c>
      <c r="I174" s="35">
        <v>7.919999999999999</v>
      </c>
      <c r="J174" s="35">
        <v>6.3000000000000007</v>
      </c>
      <c r="K174" s="36"/>
      <c r="L174" s="37">
        <v>6.8466666666666667</v>
      </c>
      <c r="M174" s="37">
        <v>0.28000000000000003</v>
      </c>
      <c r="N174" s="37">
        <v>1.8309745664000395E-2</v>
      </c>
      <c r="O174" s="34"/>
      <c r="P174" s="34"/>
      <c r="Q174" s="34"/>
      <c r="R174" s="42"/>
    </row>
    <row r="175" spans="1:18" x14ac:dyDescent="0.3">
      <c r="B175" s="30"/>
      <c r="C175" s="30">
        <v>40086</v>
      </c>
      <c r="D175">
        <v>273</v>
      </c>
      <c r="E175">
        <v>6</v>
      </c>
      <c r="F175" s="34">
        <v>15.94</v>
      </c>
      <c r="G175" s="43">
        <v>98.399999999999991</v>
      </c>
      <c r="H175" s="43">
        <v>8.6566666666666681</v>
      </c>
      <c r="I175" s="35">
        <v>7.94</v>
      </c>
      <c r="J175" s="35">
        <v>4.4666666666666668</v>
      </c>
      <c r="K175" s="36"/>
      <c r="L175" s="37">
        <v>13.383333333333335</v>
      </c>
      <c r="M175" s="37">
        <v>0.40000000000000008</v>
      </c>
      <c r="N175" s="37">
        <v>2.0400929388000449E-2</v>
      </c>
      <c r="O175" s="34"/>
      <c r="P175" s="34"/>
      <c r="Q175" s="34"/>
      <c r="R175" s="42"/>
    </row>
    <row r="176" spans="1:18" x14ac:dyDescent="0.3">
      <c r="B176" s="30"/>
      <c r="C176" s="30">
        <v>40100</v>
      </c>
      <c r="D176">
        <v>287</v>
      </c>
      <c r="E176">
        <v>6</v>
      </c>
      <c r="F176" s="34">
        <v>9.7899999999999991</v>
      </c>
      <c r="G176" s="43">
        <v>116.89999999999999</v>
      </c>
      <c r="H176" s="43">
        <v>11.906666666666666</v>
      </c>
      <c r="I176" s="35">
        <v>7.8033333333333337</v>
      </c>
      <c r="J176" s="35">
        <v>6.3</v>
      </c>
      <c r="K176" s="36"/>
      <c r="L176" s="37">
        <v>13.833333333333334</v>
      </c>
      <c r="M176" s="37">
        <v>0.31666666666666665</v>
      </c>
      <c r="N176" s="37">
        <v>2.0696754176000174E-2</v>
      </c>
      <c r="O176" s="34"/>
      <c r="P176" s="34"/>
      <c r="Q176" s="34"/>
      <c r="R176" s="42"/>
    </row>
    <row r="177" spans="1:18" x14ac:dyDescent="0.3">
      <c r="B177" s="30"/>
      <c r="C177" s="30">
        <v>40116</v>
      </c>
      <c r="D177">
        <v>303</v>
      </c>
      <c r="E177">
        <v>6</v>
      </c>
      <c r="F177" s="34">
        <v>9.8800000000000008</v>
      </c>
      <c r="G177" s="43">
        <v>116.46666666666665</v>
      </c>
      <c r="H177" s="43">
        <v>12.093333333333334</v>
      </c>
      <c r="I177" s="35">
        <v>7.8</v>
      </c>
      <c r="J177" s="35">
        <v>6.3</v>
      </c>
      <c r="K177" s="36"/>
      <c r="L177" s="37">
        <v>3.65</v>
      </c>
      <c r="M177" s="37">
        <v>0.15</v>
      </c>
      <c r="N177" s="37">
        <v>1.9509144000000585E-2</v>
      </c>
      <c r="O177" s="34"/>
      <c r="P177" s="34"/>
      <c r="Q177" s="34"/>
      <c r="R177" s="42"/>
    </row>
    <row r="178" spans="1:18" x14ac:dyDescent="0.3">
      <c r="B178" s="30"/>
      <c r="C178" s="30">
        <v>40136</v>
      </c>
      <c r="D178">
        <v>323</v>
      </c>
      <c r="E178">
        <v>6</v>
      </c>
      <c r="F178" s="34">
        <v>6.0633333333333326</v>
      </c>
      <c r="G178" s="43">
        <v>112.3</v>
      </c>
      <c r="H178" s="43">
        <v>12.68</v>
      </c>
      <c r="I178" s="35">
        <v>8.02</v>
      </c>
      <c r="J178" s="35">
        <v>4.8999999999999995</v>
      </c>
      <c r="K178" s="36"/>
      <c r="L178" s="37">
        <v>2.31</v>
      </c>
      <c r="M178" s="37">
        <v>0.12</v>
      </c>
      <c r="N178" s="37">
        <v>2.0400929388000449E-2</v>
      </c>
      <c r="O178" s="34"/>
      <c r="P178" s="34"/>
      <c r="Q178" s="34"/>
      <c r="R178" s="42"/>
    </row>
    <row r="179" spans="1:18" x14ac:dyDescent="0.3">
      <c r="B179" s="30"/>
      <c r="C179" s="30">
        <v>40151</v>
      </c>
      <c r="D179">
        <v>338</v>
      </c>
      <c r="E179">
        <v>6</v>
      </c>
      <c r="F179" s="34">
        <v>8.5299999999999994</v>
      </c>
      <c r="G179" s="43">
        <v>105.86666666666667</v>
      </c>
      <c r="H179" s="43">
        <v>11.386666666666665</v>
      </c>
      <c r="I179" s="35">
        <v>8.0066666666666659</v>
      </c>
      <c r="J179" s="35">
        <v>5.8</v>
      </c>
      <c r="K179" s="36"/>
      <c r="L179" s="37">
        <v>2.2399999999999998</v>
      </c>
      <c r="M179" s="37">
        <v>9.0000000000000011E-2</v>
      </c>
      <c r="N179" s="37">
        <v>2.0696754176000174E-2</v>
      </c>
      <c r="O179" s="34"/>
      <c r="P179" s="34"/>
      <c r="Q179" s="34"/>
      <c r="R179" s="42"/>
    </row>
    <row r="180" spans="1:18" s="3" customFormat="1" x14ac:dyDescent="0.3">
      <c r="A180" s="3">
        <v>2010</v>
      </c>
      <c r="B180" s="2"/>
      <c r="C180" s="2">
        <v>40275</v>
      </c>
      <c r="D180" s="3">
        <v>97</v>
      </c>
      <c r="E180" s="3">
        <v>6</v>
      </c>
      <c r="F180" s="5">
        <v>15.270000000000001</v>
      </c>
      <c r="G180" s="6">
        <v>124.09999999999998</v>
      </c>
      <c r="H180" s="6">
        <v>11.38</v>
      </c>
      <c r="I180" s="6">
        <v>8.2899999999999991</v>
      </c>
      <c r="J180" s="6">
        <v>4.6000000000000005</v>
      </c>
      <c r="K180" s="7"/>
      <c r="L180" s="8">
        <v>0.79333333333333333</v>
      </c>
      <c r="M180" s="8">
        <v>9.0000000000000011E-2</v>
      </c>
      <c r="N180" s="8">
        <v>1.2118405824000112E-2</v>
      </c>
      <c r="O180" s="5"/>
      <c r="P180" s="5"/>
      <c r="Q180" s="5"/>
      <c r="R180" s="50">
        <v>10</v>
      </c>
    </row>
    <row r="181" spans="1:18" x14ac:dyDescent="0.3">
      <c r="B181" s="30"/>
      <c r="C181" s="30">
        <v>40290</v>
      </c>
      <c r="D181">
        <v>112</v>
      </c>
      <c r="E181">
        <v>6</v>
      </c>
      <c r="F181" s="34">
        <v>14.083333333333334</v>
      </c>
      <c r="G181" s="43">
        <v>121.53333333333335</v>
      </c>
      <c r="H181" s="43">
        <v>11.313333333333333</v>
      </c>
      <c r="I181" s="35">
        <v>8.51</v>
      </c>
      <c r="J181" s="35">
        <v>4.7</v>
      </c>
      <c r="K181" s="36"/>
      <c r="L181" s="37">
        <v>1.3266666666666667</v>
      </c>
      <c r="M181" s="37">
        <v>0.12</v>
      </c>
      <c r="N181" s="37">
        <v>1.1479964816000502E-2</v>
      </c>
      <c r="O181" s="34"/>
      <c r="P181" s="34"/>
      <c r="Q181" s="34"/>
      <c r="R181" s="42"/>
    </row>
    <row r="182" spans="1:18" x14ac:dyDescent="0.3">
      <c r="B182" s="30"/>
      <c r="C182" s="30">
        <v>40318</v>
      </c>
      <c r="D182">
        <v>140</v>
      </c>
      <c r="E182">
        <v>6</v>
      </c>
      <c r="F182" s="34">
        <v>17.2</v>
      </c>
      <c r="G182" s="43">
        <v>103.90000000000002</v>
      </c>
      <c r="H182" s="43">
        <v>8.9600000000000009</v>
      </c>
      <c r="I182" s="35">
        <v>8.4266666666666676</v>
      </c>
      <c r="J182" s="35">
        <v>4.7666666666666666</v>
      </c>
      <c r="K182" s="36"/>
      <c r="L182" s="37">
        <v>1.4166666666666667</v>
      </c>
      <c r="M182" s="37">
        <v>0.13</v>
      </c>
      <c r="N182" s="37">
        <v>1.7402159708000194E-2</v>
      </c>
      <c r="O182" s="34"/>
      <c r="P182" s="34"/>
      <c r="Q182" s="34"/>
      <c r="R182" s="42"/>
    </row>
    <row r="183" spans="1:18" x14ac:dyDescent="0.3">
      <c r="B183" s="30"/>
      <c r="C183" s="30">
        <v>40333</v>
      </c>
      <c r="D183">
        <v>155</v>
      </c>
      <c r="E183">
        <v>6</v>
      </c>
      <c r="F183" s="34">
        <v>25.56</v>
      </c>
      <c r="G183" s="43">
        <v>92.833333333333329</v>
      </c>
      <c r="H183" s="43">
        <v>6.7466666666666661</v>
      </c>
      <c r="I183" s="35">
        <v>8.4533333333333331</v>
      </c>
      <c r="J183" s="35">
        <v>3.0333333333333337</v>
      </c>
      <c r="K183" s="36"/>
      <c r="L183" s="37">
        <v>3.8766666666666665</v>
      </c>
      <c r="M183" s="37">
        <v>0.28333333333333338</v>
      </c>
      <c r="N183" s="37">
        <v>2.6192306348000322E-2</v>
      </c>
      <c r="O183" s="34"/>
      <c r="P183" s="34"/>
      <c r="Q183" s="34"/>
      <c r="R183" s="42"/>
    </row>
    <row r="184" spans="1:18" x14ac:dyDescent="0.3">
      <c r="B184" s="30"/>
      <c r="C184" s="30">
        <v>40347</v>
      </c>
      <c r="D184">
        <v>169</v>
      </c>
      <c r="E184">
        <v>6</v>
      </c>
      <c r="F184" s="34">
        <v>21.536666666666665</v>
      </c>
      <c r="G184" s="43">
        <v>97.466666666666654</v>
      </c>
      <c r="H184" s="43">
        <v>7.7233333333333336</v>
      </c>
      <c r="I184" s="35">
        <v>8.36</v>
      </c>
      <c r="J184" s="35">
        <v>3.9</v>
      </c>
      <c r="K184" s="36"/>
      <c r="L184" s="37">
        <v>3.3433333333333333</v>
      </c>
      <c r="M184" s="37">
        <v>0.15333333333333332</v>
      </c>
      <c r="N184" s="37">
        <v>2.8722018751999926E-2</v>
      </c>
      <c r="O184" s="34"/>
      <c r="P184" s="34"/>
      <c r="Q184" s="34"/>
      <c r="R184" s="42"/>
    </row>
    <row r="185" spans="1:18" x14ac:dyDescent="0.3">
      <c r="B185" s="30"/>
      <c r="C185" s="30">
        <v>40359</v>
      </c>
      <c r="D185">
        <v>181</v>
      </c>
      <c r="E185">
        <v>6</v>
      </c>
      <c r="F185" s="34">
        <v>23.686666666666667</v>
      </c>
      <c r="G185" s="43">
        <v>109.53333333333335</v>
      </c>
      <c r="H185" s="43">
        <v>8.2433333333333323</v>
      </c>
      <c r="I185" s="35">
        <v>8.5066666666666659</v>
      </c>
      <c r="J185" s="35">
        <v>5.5333333333333341</v>
      </c>
      <c r="K185" s="36"/>
      <c r="L185" s="37">
        <v>1.08</v>
      </c>
      <c r="M185" s="37">
        <v>0.21</v>
      </c>
      <c r="N185" s="37">
        <v>2.0991873500000448E-2</v>
      </c>
      <c r="O185" s="34"/>
      <c r="P185" s="34"/>
      <c r="Q185" s="34"/>
      <c r="R185" s="42"/>
    </row>
    <row r="186" spans="1:18" x14ac:dyDescent="0.3">
      <c r="B186" s="30"/>
      <c r="C186" s="30">
        <v>40374</v>
      </c>
      <c r="D186">
        <v>196</v>
      </c>
      <c r="E186">
        <v>6</v>
      </c>
      <c r="F186" s="34">
        <v>27.496666666666666</v>
      </c>
      <c r="G186" s="43">
        <v>88.166666666666671</v>
      </c>
      <c r="H186" s="43">
        <v>6.1633333333333331</v>
      </c>
      <c r="I186" s="35">
        <v>8.1633333333333322</v>
      </c>
      <c r="J186" s="35">
        <v>2.4333333333333336</v>
      </c>
      <c r="K186" s="36"/>
      <c r="L186" s="37">
        <v>3.956666666666667</v>
      </c>
      <c r="M186" s="37">
        <v>0.18666666666666668</v>
      </c>
      <c r="N186" s="37">
        <v>2.0608081169312349E-2</v>
      </c>
      <c r="O186" s="34"/>
      <c r="P186" s="34"/>
      <c r="Q186" s="34"/>
      <c r="R186" s="42"/>
    </row>
    <row r="187" spans="1:18" x14ac:dyDescent="0.3">
      <c r="B187" s="30"/>
      <c r="C187" s="30">
        <v>40393</v>
      </c>
      <c r="D187">
        <v>215</v>
      </c>
      <c r="E187">
        <v>6</v>
      </c>
      <c r="F187" s="34">
        <v>24.899999999999995</v>
      </c>
      <c r="G187" s="43">
        <v>97.366666666666674</v>
      </c>
      <c r="H187" s="43">
        <v>7.0999999999999988</v>
      </c>
      <c r="I187" s="35">
        <v>8.4700000000000006</v>
      </c>
      <c r="J187" s="35">
        <v>4.666666666666667</v>
      </c>
      <c r="K187" s="36"/>
      <c r="L187" s="37">
        <v>1.0766666666666669</v>
      </c>
      <c r="M187" s="37">
        <v>0.31666666666666665</v>
      </c>
      <c r="N187" s="37">
        <v>1.2753148688000364E-2</v>
      </c>
      <c r="O187" s="34"/>
      <c r="P187" s="34"/>
      <c r="Q187" s="34"/>
      <c r="R187" s="42"/>
    </row>
    <row r="188" spans="1:18" x14ac:dyDescent="0.3">
      <c r="B188" s="30"/>
      <c r="C188" s="30">
        <v>40409</v>
      </c>
      <c r="D188">
        <v>231</v>
      </c>
      <c r="E188">
        <v>6</v>
      </c>
      <c r="F188" s="34">
        <v>25.03</v>
      </c>
      <c r="G188" s="43">
        <v>94.633333333333326</v>
      </c>
      <c r="H188" s="43">
        <v>6.956666666666667</v>
      </c>
      <c r="I188" s="35">
        <v>8.25</v>
      </c>
      <c r="J188" s="35">
        <v>8.7000000000000011</v>
      </c>
      <c r="K188" s="36"/>
      <c r="L188" s="37">
        <v>0.89666666666666661</v>
      </c>
      <c r="M188" s="37">
        <v>0.16</v>
      </c>
      <c r="N188" s="37">
        <v>2.3617492496000245E-2</v>
      </c>
      <c r="O188" s="34"/>
      <c r="P188" s="34"/>
      <c r="Q188" s="34"/>
      <c r="R188" s="42"/>
    </row>
    <row r="189" spans="1:18" x14ac:dyDescent="0.3">
      <c r="B189" s="30"/>
      <c r="C189" s="30">
        <v>40424</v>
      </c>
      <c r="D189">
        <v>246</v>
      </c>
      <c r="E189">
        <v>6</v>
      </c>
      <c r="F189" s="34">
        <v>26.2</v>
      </c>
      <c r="G189" s="43">
        <v>77.866666666666674</v>
      </c>
      <c r="H189" s="43">
        <v>5.53</v>
      </c>
      <c r="I189" s="35">
        <v>8.0399999999999991</v>
      </c>
      <c r="J189" s="35">
        <v>4.9999999999999991</v>
      </c>
      <c r="K189" s="36"/>
      <c r="L189" s="37">
        <v>0.97666666666666657</v>
      </c>
      <c r="M189" s="37">
        <v>0.20000000000000004</v>
      </c>
      <c r="N189" s="37">
        <v>2.7321852011999784E-2</v>
      </c>
      <c r="O189" s="34"/>
      <c r="P189" s="34"/>
      <c r="Q189" s="34"/>
      <c r="R189" s="42"/>
    </row>
    <row r="190" spans="1:18" x14ac:dyDescent="0.3">
      <c r="B190" s="30"/>
      <c r="C190" s="30">
        <v>40437</v>
      </c>
      <c r="D190">
        <v>259</v>
      </c>
      <c r="E190">
        <v>6</v>
      </c>
      <c r="F190" s="34">
        <v>19.426666666666666</v>
      </c>
      <c r="G190" s="43">
        <v>103.23333333333333</v>
      </c>
      <c r="H190" s="43">
        <v>8.2899999999999991</v>
      </c>
      <c r="I190" s="35">
        <v>8.35</v>
      </c>
      <c r="J190" s="35">
        <v>6.8</v>
      </c>
      <c r="K190" s="36"/>
      <c r="L190" s="37">
        <v>0.86333333333333329</v>
      </c>
      <c r="M190" s="37">
        <v>0.12</v>
      </c>
      <c r="N190" s="37">
        <v>1.9509144000000585E-2</v>
      </c>
      <c r="O190" s="34"/>
      <c r="P190" s="34"/>
      <c r="Q190" s="34"/>
      <c r="R190" s="42"/>
    </row>
    <row r="191" spans="1:18" x14ac:dyDescent="0.3">
      <c r="B191" s="30"/>
      <c r="C191" s="30">
        <v>40458</v>
      </c>
      <c r="D191">
        <v>280</v>
      </c>
      <c r="E191">
        <v>6</v>
      </c>
      <c r="F191" s="34">
        <v>14.576666666666666</v>
      </c>
      <c r="G191" s="43">
        <v>115.63333333333333</v>
      </c>
      <c r="H191" s="43">
        <v>10.33</v>
      </c>
      <c r="I191" s="35">
        <v>8.07</v>
      </c>
      <c r="J191" s="35">
        <v>3.5</v>
      </c>
      <c r="K191" s="36"/>
      <c r="L191" s="37">
        <v>1.38</v>
      </c>
      <c r="M191" s="37">
        <v>0.20000000000000004</v>
      </c>
      <c r="N191" s="37">
        <v>2.4193863103999805E-2</v>
      </c>
      <c r="O191" s="34"/>
      <c r="P191" s="34"/>
      <c r="Q191" s="34"/>
      <c r="R191" s="42"/>
    </row>
    <row r="192" spans="1:18" x14ac:dyDescent="0.3">
      <c r="B192" s="30"/>
      <c r="C192" s="30">
        <v>40473</v>
      </c>
      <c r="D192">
        <v>295</v>
      </c>
      <c r="E192">
        <v>6</v>
      </c>
      <c r="F192" s="34">
        <v>8.2999999999999989</v>
      </c>
      <c r="G192" s="43">
        <v>102.2</v>
      </c>
      <c r="H192" s="43">
        <v>10.306666666666667</v>
      </c>
      <c r="I192" s="35">
        <v>8.2733333333333334</v>
      </c>
      <c r="J192" s="35">
        <v>6.166666666666667</v>
      </c>
      <c r="K192" s="36"/>
      <c r="L192" s="37">
        <v>2.0266666666666668</v>
      </c>
      <c r="M192" s="37">
        <v>0.11</v>
      </c>
      <c r="N192" s="37">
        <v>1.3384256000000648E-2</v>
      </c>
      <c r="O192" s="34"/>
      <c r="P192" s="34"/>
      <c r="Q192" s="34"/>
      <c r="R192" s="42"/>
    </row>
    <row r="193" spans="1:18" x14ac:dyDescent="0.3">
      <c r="B193" s="30"/>
      <c r="C193" s="30">
        <v>40494</v>
      </c>
      <c r="D193">
        <v>316</v>
      </c>
      <c r="E193">
        <v>6</v>
      </c>
      <c r="F193" s="34">
        <v>8.1300000000000008</v>
      </c>
      <c r="G193" s="43">
        <v>105.96666666666665</v>
      </c>
      <c r="H193" s="43">
        <v>10.953333333333333</v>
      </c>
      <c r="I193" s="35">
        <v>8.3533333333333335</v>
      </c>
      <c r="J193" s="35">
        <v>14.966666666666667</v>
      </c>
      <c r="K193" s="36"/>
      <c r="L193" s="37">
        <v>4.57</v>
      </c>
      <c r="M193" s="37">
        <v>0.13</v>
      </c>
      <c r="N193" s="37"/>
      <c r="O193" s="34"/>
      <c r="P193" s="34"/>
      <c r="Q193" s="34"/>
      <c r="R193" s="42"/>
    </row>
    <row r="194" spans="1:18" s="3" customFormat="1" x14ac:dyDescent="0.3">
      <c r="A194" s="3">
        <v>2011</v>
      </c>
      <c r="B194" s="2"/>
      <c r="C194" s="2">
        <v>40640</v>
      </c>
      <c r="D194" s="3">
        <v>97</v>
      </c>
      <c r="E194" s="3">
        <v>6</v>
      </c>
      <c r="F194" s="5">
        <v>8.7200000000000006</v>
      </c>
      <c r="G194" s="6">
        <v>129.5</v>
      </c>
      <c r="H194" s="6">
        <v>13.479999999999999</v>
      </c>
      <c r="I194" s="6">
        <v>8.6933333333333334</v>
      </c>
      <c r="J194" s="6">
        <v>4.3</v>
      </c>
      <c r="K194" s="7"/>
      <c r="L194" s="8">
        <v>3.99</v>
      </c>
      <c r="M194" s="8">
        <v>0.10000000000000002</v>
      </c>
      <c r="N194" s="8">
        <v>1.494652950000063E-2</v>
      </c>
      <c r="O194" s="5"/>
      <c r="P194" s="5"/>
      <c r="Q194" s="5"/>
      <c r="R194" s="50">
        <v>11</v>
      </c>
    </row>
    <row r="195" spans="1:18" x14ac:dyDescent="0.3">
      <c r="B195" s="30"/>
      <c r="C195" s="30">
        <v>40652</v>
      </c>
      <c r="D195">
        <v>109</v>
      </c>
      <c r="E195">
        <v>6</v>
      </c>
      <c r="F195" s="34">
        <v>11.396666666666667</v>
      </c>
      <c r="G195" s="43">
        <v>111.39999999999999</v>
      </c>
      <c r="H195" s="43">
        <v>11.15</v>
      </c>
      <c r="I195" s="35">
        <v>8.5333333333333332</v>
      </c>
      <c r="J195" s="35">
        <v>5.9666666666666659</v>
      </c>
      <c r="K195" s="36"/>
      <c r="L195" s="37">
        <v>6.246666666666667</v>
      </c>
      <c r="M195" s="37">
        <v>0.48</v>
      </c>
      <c r="N195" s="37">
        <v>2.1286295184000329E-2</v>
      </c>
      <c r="O195" s="34"/>
      <c r="P195" s="34"/>
      <c r="Q195" s="34"/>
      <c r="R195" s="42"/>
    </row>
    <row r="196" spans="1:18" x14ac:dyDescent="0.3">
      <c r="B196" s="30"/>
      <c r="C196" s="30">
        <v>40693</v>
      </c>
      <c r="D196">
        <v>150</v>
      </c>
      <c r="E196">
        <v>6</v>
      </c>
      <c r="F196" s="34">
        <v>24.126666666666665</v>
      </c>
      <c r="G196" s="43">
        <v>102</v>
      </c>
      <c r="H196" s="43">
        <v>7.6433333333333335</v>
      </c>
      <c r="I196" s="35">
        <v>8.31</v>
      </c>
      <c r="J196" s="35">
        <v>6.6333333333333329</v>
      </c>
      <c r="K196" s="36"/>
      <c r="L196" s="37">
        <v>1</v>
      </c>
      <c r="M196" s="37">
        <v>0.13</v>
      </c>
      <c r="N196" s="37">
        <v>2.4767787408000366E-2</v>
      </c>
      <c r="O196" s="34"/>
      <c r="P196" s="34"/>
      <c r="Q196" s="34"/>
      <c r="R196" s="42"/>
    </row>
    <row r="197" spans="1:18" x14ac:dyDescent="0.3">
      <c r="B197" s="30"/>
      <c r="C197" s="30">
        <v>40710</v>
      </c>
      <c r="D197">
        <v>167</v>
      </c>
      <c r="E197">
        <v>6</v>
      </c>
      <c r="F197" s="34">
        <v>20.05</v>
      </c>
      <c r="G197" s="43">
        <v>100.66666666666667</v>
      </c>
      <c r="H197" s="43">
        <v>8.2099999999999991</v>
      </c>
      <c r="I197" s="35">
        <v>8.57</v>
      </c>
      <c r="J197" s="35">
        <v>6.4333333333333336</v>
      </c>
      <c r="K197" s="36"/>
      <c r="L197" s="37">
        <v>1.1033333333333335</v>
      </c>
      <c r="M197" s="37">
        <v>0.28000000000000003</v>
      </c>
      <c r="N197" s="37">
        <v>1.8007995500000606E-2</v>
      </c>
      <c r="O197" s="34"/>
      <c r="P197" s="34"/>
      <c r="Q197" s="34"/>
      <c r="R197" s="42"/>
    </row>
    <row r="198" spans="1:18" x14ac:dyDescent="0.3">
      <c r="B198" s="30"/>
      <c r="C198" s="30">
        <v>40723</v>
      </c>
      <c r="D198">
        <v>180</v>
      </c>
      <c r="E198">
        <v>6</v>
      </c>
      <c r="F198" s="34">
        <v>23.320000000000004</v>
      </c>
      <c r="G198" s="43">
        <v>105.96666666666665</v>
      </c>
      <c r="H198" s="43">
        <v>8.1866666666666656</v>
      </c>
      <c r="I198" s="35">
        <v>8.58</v>
      </c>
      <c r="J198" s="35">
        <v>5.3999999999999995</v>
      </c>
      <c r="K198" s="36"/>
      <c r="L198" s="37">
        <v>2.0199999999999996</v>
      </c>
      <c r="M198" s="37">
        <v>0.12</v>
      </c>
      <c r="N198" s="37">
        <v>2.9000561627999806E-2</v>
      </c>
      <c r="O198" s="34"/>
      <c r="P198" s="34"/>
      <c r="Q198" s="34"/>
      <c r="R198" s="42"/>
    </row>
    <row r="199" spans="1:18" x14ac:dyDescent="0.3">
      <c r="B199" s="30"/>
      <c r="C199" s="30">
        <v>40736</v>
      </c>
      <c r="D199">
        <v>193</v>
      </c>
      <c r="E199">
        <v>6</v>
      </c>
      <c r="F199" s="34">
        <v>25.83</v>
      </c>
      <c r="G199" s="43">
        <v>91.433333333333323</v>
      </c>
      <c r="H199" s="43">
        <v>6.5766666666666671</v>
      </c>
      <c r="I199" s="35">
        <v>8.7466666666666679</v>
      </c>
      <c r="J199" s="35">
        <v>3.6666666666666665</v>
      </c>
      <c r="K199" s="36"/>
      <c r="L199" s="37">
        <v>1.93</v>
      </c>
      <c r="M199" s="37">
        <v>0.24666666666666667</v>
      </c>
      <c r="N199" s="37">
        <v>2.8163466000000251E-2</v>
      </c>
      <c r="O199" s="34"/>
      <c r="P199" s="34"/>
      <c r="Q199" s="34"/>
      <c r="R199" s="42"/>
    </row>
    <row r="200" spans="1:18" x14ac:dyDescent="0.3">
      <c r="B200" s="30"/>
      <c r="C200" s="30">
        <v>40757</v>
      </c>
      <c r="D200">
        <v>214</v>
      </c>
      <c r="E200">
        <v>6</v>
      </c>
      <c r="F200" s="34">
        <v>24.043333333333333</v>
      </c>
      <c r="G200" s="43">
        <v>84.733333333333334</v>
      </c>
      <c r="H200" s="43">
        <v>6.2466666666666661</v>
      </c>
      <c r="I200" s="35">
        <v>8.6966666666666654</v>
      </c>
      <c r="J200" s="35">
        <v>4.6000000000000005</v>
      </c>
      <c r="K200" s="36"/>
      <c r="L200" s="37">
        <v>2.3933333333333335</v>
      </c>
      <c r="M200" s="37">
        <v>0.47666666666666663</v>
      </c>
      <c r="N200" s="37">
        <v>2.4481127132000159E-2</v>
      </c>
      <c r="O200" s="34"/>
      <c r="P200" s="34"/>
      <c r="Q200" s="34"/>
      <c r="R200" s="42"/>
    </row>
    <row r="201" spans="1:18" x14ac:dyDescent="0.3">
      <c r="B201" s="30"/>
      <c r="C201" s="30">
        <v>40784</v>
      </c>
      <c r="D201">
        <v>241</v>
      </c>
      <c r="E201">
        <v>6</v>
      </c>
      <c r="F201" s="34">
        <v>19.856666666666666</v>
      </c>
      <c r="G201" s="43">
        <v>108.10000000000001</v>
      </c>
      <c r="H201" s="43">
        <v>9.14</v>
      </c>
      <c r="I201" s="35">
        <v>8.7166666666666668</v>
      </c>
      <c r="J201" s="35">
        <v>7.2333333333333334</v>
      </c>
      <c r="K201" s="36"/>
      <c r="L201" s="37">
        <v>1.3966666666666667</v>
      </c>
      <c r="M201" s="37">
        <v>0.21666666666666667</v>
      </c>
      <c r="N201" s="37">
        <v>3.4481325788000013E-2</v>
      </c>
      <c r="O201" s="34"/>
      <c r="P201" s="34"/>
      <c r="Q201" s="34"/>
      <c r="R201" s="42"/>
    </row>
    <row r="202" spans="1:18" x14ac:dyDescent="0.3">
      <c r="B202" s="30"/>
      <c r="C202" s="30">
        <v>40801</v>
      </c>
      <c r="D202">
        <v>258</v>
      </c>
      <c r="E202">
        <v>6</v>
      </c>
      <c r="F202" s="34">
        <v>17.829999999999998</v>
      </c>
      <c r="G202" s="43">
        <v>98.733333333333334</v>
      </c>
      <c r="H202" s="43">
        <v>8.4599999999999991</v>
      </c>
      <c r="I202" s="35">
        <v>8.82</v>
      </c>
      <c r="J202" s="35">
        <v>7.3666666666666663</v>
      </c>
      <c r="K202" s="36"/>
      <c r="L202" s="37">
        <v>8.7366666666666664</v>
      </c>
      <c r="M202" s="37">
        <v>0.46333333333333332</v>
      </c>
      <c r="N202" s="37">
        <v>3.1212333403999894E-2</v>
      </c>
      <c r="O202" s="34"/>
      <c r="P202" s="34"/>
      <c r="Q202" s="34"/>
      <c r="R202" s="42"/>
    </row>
    <row r="203" spans="1:18" x14ac:dyDescent="0.3">
      <c r="B203" s="30"/>
      <c r="C203" s="30">
        <v>40816</v>
      </c>
      <c r="D203">
        <v>273</v>
      </c>
      <c r="E203">
        <v>6</v>
      </c>
      <c r="F203" s="34">
        <v>18.88</v>
      </c>
      <c r="G203" s="43">
        <v>102.56666666666666</v>
      </c>
      <c r="H203" s="43">
        <v>8.5966666666666658</v>
      </c>
      <c r="I203" s="35">
        <v>8.6466666666666665</v>
      </c>
      <c r="J203" s="35">
        <v>8.2666666666666657</v>
      </c>
      <c r="K203" s="36"/>
      <c r="L203" s="37">
        <v>2.3233333333333333</v>
      </c>
      <c r="M203" s="37">
        <v>0.35666666666666663</v>
      </c>
      <c r="N203" s="37">
        <v>3.4210867712000659E-2</v>
      </c>
      <c r="O203" s="34"/>
      <c r="P203" s="34"/>
      <c r="Q203" s="34"/>
      <c r="R203" s="42"/>
    </row>
    <row r="204" spans="1:18" x14ac:dyDescent="0.3">
      <c r="B204" s="30"/>
      <c r="C204" s="30">
        <v>40833</v>
      </c>
      <c r="D204">
        <v>290</v>
      </c>
      <c r="E204">
        <v>6</v>
      </c>
      <c r="F204" s="34">
        <v>14.39</v>
      </c>
      <c r="G204" s="43">
        <v>98.899999999999991</v>
      </c>
      <c r="H204" s="43">
        <v>9.1599999999999984</v>
      </c>
      <c r="I204" s="35">
        <v>8.6633333333333322</v>
      </c>
      <c r="J204" s="35">
        <v>6.2666666666666666</v>
      </c>
      <c r="K204" s="36"/>
      <c r="L204" s="37">
        <v>2.4700000000000002</v>
      </c>
      <c r="M204" s="37">
        <v>0.19000000000000003</v>
      </c>
      <c r="N204" s="37">
        <v>8.2300968960000876E-3</v>
      </c>
      <c r="O204" s="34"/>
      <c r="P204" s="34"/>
      <c r="Q204" s="34"/>
      <c r="R204" s="42"/>
    </row>
    <row r="205" spans="1:18" s="3" customFormat="1" x14ac:dyDescent="0.3">
      <c r="A205" s="3">
        <v>2012</v>
      </c>
      <c r="B205" s="2"/>
      <c r="C205" s="2">
        <v>41025</v>
      </c>
      <c r="D205" s="3">
        <v>117</v>
      </c>
      <c r="E205" s="3">
        <v>6</v>
      </c>
      <c r="F205" s="5">
        <v>12.83</v>
      </c>
      <c r="G205" s="6">
        <v>97.533333333333346</v>
      </c>
      <c r="H205" s="6">
        <v>9.35</v>
      </c>
      <c r="I205" s="6">
        <v>8.9633333333333329</v>
      </c>
      <c r="J205" s="6">
        <v>4.833333333333333</v>
      </c>
      <c r="K205" s="7"/>
      <c r="L205" s="8">
        <v>2.1233333333333331</v>
      </c>
      <c r="M205" s="8">
        <v>0.25333333333333335</v>
      </c>
      <c r="N205" s="8">
        <v>1.0837763071999976E-2</v>
      </c>
      <c r="O205" s="5"/>
      <c r="P205" s="5"/>
      <c r="Q205" s="5"/>
      <c r="R205" s="50">
        <v>12</v>
      </c>
    </row>
    <row r="206" spans="1:18" x14ac:dyDescent="0.3">
      <c r="B206" s="30"/>
      <c r="C206" s="30">
        <v>41059</v>
      </c>
      <c r="D206">
        <v>151</v>
      </c>
      <c r="E206">
        <v>6</v>
      </c>
      <c r="F206" s="34">
        <v>23.38</v>
      </c>
      <c r="G206" s="43">
        <v>116.56666666666668</v>
      </c>
      <c r="H206" s="43">
        <v>8.8399999999999981</v>
      </c>
      <c r="I206" s="35">
        <v>8.66</v>
      </c>
      <c r="J206" s="35">
        <v>4.7666666666666666</v>
      </c>
      <c r="K206" s="36"/>
      <c r="L206" s="37">
        <v>1.7466666666666668</v>
      </c>
      <c r="M206" s="37">
        <v>0.20333333333333337</v>
      </c>
      <c r="N206" s="37">
        <v>3.0937400000000431E-2</v>
      </c>
      <c r="O206" s="34"/>
      <c r="P206" s="34"/>
      <c r="Q206" s="34"/>
      <c r="R206" s="42"/>
    </row>
    <row r="207" spans="1:18" x14ac:dyDescent="0.3">
      <c r="B207" s="30"/>
      <c r="C207" s="30">
        <v>41072</v>
      </c>
      <c r="D207">
        <v>164</v>
      </c>
      <c r="E207">
        <v>6</v>
      </c>
      <c r="F207" s="34">
        <v>20.23</v>
      </c>
      <c r="G207" s="43">
        <v>97.7</v>
      </c>
      <c r="H207" s="43">
        <v>7.91</v>
      </c>
      <c r="I207" s="35">
        <v>8.82</v>
      </c>
      <c r="J207" s="35">
        <v>6.3</v>
      </c>
      <c r="K207" s="36"/>
      <c r="L207" s="37">
        <v>1.5599999999999998</v>
      </c>
      <c r="M207" s="37">
        <v>0.16</v>
      </c>
      <c r="N207" s="37">
        <v>3.4210867712000659E-2</v>
      </c>
      <c r="O207" s="34"/>
      <c r="P207" s="34"/>
      <c r="Q207" s="34"/>
      <c r="R207" s="42"/>
    </row>
    <row r="208" spans="1:18" x14ac:dyDescent="0.3">
      <c r="B208" s="30"/>
      <c r="C208" s="30">
        <v>41086</v>
      </c>
      <c r="D208">
        <v>178</v>
      </c>
      <c r="E208">
        <v>6</v>
      </c>
      <c r="F208" s="34">
        <v>22.040000000000003</v>
      </c>
      <c r="G208" s="43">
        <v>94.40000000000002</v>
      </c>
      <c r="H208" s="43">
        <v>7.31</v>
      </c>
      <c r="I208" s="35">
        <v>8.9933333333333341</v>
      </c>
      <c r="J208" s="35">
        <v>4.8666666666666671</v>
      </c>
      <c r="K208" s="36"/>
      <c r="L208" s="37">
        <v>5.72</v>
      </c>
      <c r="M208" s="37">
        <v>0.26</v>
      </c>
      <c r="N208" s="37">
        <v>2.5339328000000588E-2</v>
      </c>
      <c r="O208" s="34"/>
      <c r="P208" s="34"/>
      <c r="Q208" s="34"/>
      <c r="R208" s="42"/>
    </row>
    <row r="209" spans="1:18" x14ac:dyDescent="0.3">
      <c r="B209" s="30"/>
      <c r="C209" s="30">
        <v>41099</v>
      </c>
      <c r="D209">
        <v>191</v>
      </c>
      <c r="E209">
        <v>6</v>
      </c>
      <c r="F209" s="34">
        <v>23.513333333333335</v>
      </c>
      <c r="G209" s="43">
        <v>73.86666666666666</v>
      </c>
      <c r="H209" s="43">
        <v>5.3999999999999995</v>
      </c>
      <c r="I209" s="35">
        <v>8.7899999999999991</v>
      </c>
      <c r="J209" s="35">
        <v>4</v>
      </c>
      <c r="K209" s="36"/>
      <c r="L209" s="37">
        <v>1.1866666666666665</v>
      </c>
      <c r="M209" s="37">
        <v>0.28333333333333338</v>
      </c>
      <c r="N209" s="37">
        <v>2.844298948400005E-2</v>
      </c>
      <c r="O209" s="34"/>
      <c r="P209" s="34"/>
      <c r="Q209" s="34"/>
      <c r="R209" s="42"/>
    </row>
    <row r="210" spans="1:18" x14ac:dyDescent="0.3">
      <c r="B210" s="30"/>
      <c r="C210" s="30">
        <v>41114</v>
      </c>
      <c r="D210">
        <v>206</v>
      </c>
      <c r="E210">
        <v>6</v>
      </c>
      <c r="F210" s="34">
        <v>24.106666666666666</v>
      </c>
      <c r="G210" s="43">
        <v>73.5</v>
      </c>
      <c r="H210" s="43">
        <v>5.083333333333333</v>
      </c>
      <c r="I210" s="35">
        <v>8.7200000000000006</v>
      </c>
      <c r="J210" s="35">
        <v>4.9333333333333327</v>
      </c>
      <c r="K210" s="36"/>
      <c r="L210" s="37">
        <v>1.2</v>
      </c>
      <c r="M210" s="37">
        <v>0.34999999999999992</v>
      </c>
      <c r="N210" s="37">
        <v>3.6901893392000604E-2</v>
      </c>
      <c r="O210" s="34"/>
      <c r="P210" s="34"/>
      <c r="Q210" s="34"/>
      <c r="R210" s="42"/>
    </row>
    <row r="211" spans="1:18" x14ac:dyDescent="0.3">
      <c r="B211" s="30"/>
      <c r="C211" s="30">
        <v>41152</v>
      </c>
      <c r="D211">
        <v>244</v>
      </c>
      <c r="E211">
        <v>6</v>
      </c>
      <c r="F211" s="34">
        <v>22.62</v>
      </c>
      <c r="G211" s="43">
        <v>89.09999999999998</v>
      </c>
      <c r="H211" s="43">
        <v>7.69</v>
      </c>
      <c r="I211" s="35">
        <v>7.6500000000000012</v>
      </c>
      <c r="J211" s="35">
        <v>4.0666666666666664</v>
      </c>
      <c r="K211" s="36">
        <v>1073</v>
      </c>
      <c r="L211" s="37">
        <v>0.59333333333333338</v>
      </c>
      <c r="M211" s="37">
        <v>0.06</v>
      </c>
      <c r="N211" s="37">
        <v>1.6487450000000375E-2</v>
      </c>
      <c r="O211" s="34"/>
      <c r="P211" s="34"/>
      <c r="Q211" s="34"/>
      <c r="R211" s="42"/>
    </row>
    <row r="212" spans="1:18" x14ac:dyDescent="0.3">
      <c r="B212" s="30"/>
      <c r="C212" s="30">
        <v>41164</v>
      </c>
      <c r="D212">
        <v>256</v>
      </c>
      <c r="E212">
        <v>6</v>
      </c>
      <c r="F212" s="34">
        <v>18.933333333333334</v>
      </c>
      <c r="G212" s="43">
        <v>100.23333333333333</v>
      </c>
      <c r="H212" s="43">
        <v>9.3033333333333346</v>
      </c>
      <c r="I212" s="35">
        <v>7.72</v>
      </c>
      <c r="J212" s="35">
        <v>4.5333333333333332</v>
      </c>
      <c r="K212" s="36">
        <v>633.66666666666663</v>
      </c>
      <c r="L212" s="37">
        <v>1.05</v>
      </c>
      <c r="M212" s="37">
        <v>0.06</v>
      </c>
      <c r="N212" s="37">
        <v>3.3940079724000059E-2</v>
      </c>
      <c r="O212" s="34"/>
      <c r="P212" s="34"/>
      <c r="Q212" s="34"/>
      <c r="R212" s="42"/>
    </row>
    <row r="213" spans="1:18" x14ac:dyDescent="0.3">
      <c r="B213" s="30"/>
      <c r="C213" s="30">
        <v>41178</v>
      </c>
      <c r="D213">
        <v>270</v>
      </c>
      <c r="E213">
        <v>6</v>
      </c>
      <c r="F213" s="34">
        <v>17.466666666666665</v>
      </c>
      <c r="G213" s="43">
        <v>95.2</v>
      </c>
      <c r="H213" s="43">
        <v>9.1066666666666674</v>
      </c>
      <c r="I213" s="35">
        <v>7.8</v>
      </c>
      <c r="J213" s="35">
        <v>5.4000000000000012</v>
      </c>
      <c r="K213" s="36">
        <v>1500.3333333333333</v>
      </c>
      <c r="L213" s="37">
        <v>1.1666666666666667</v>
      </c>
      <c r="M213" s="37">
        <v>7.0000000000000007E-2</v>
      </c>
      <c r="N213" s="37">
        <v>2.3617492496000245E-2</v>
      </c>
      <c r="O213" s="34"/>
      <c r="P213" s="34"/>
      <c r="Q213" s="34"/>
      <c r="R213" s="42"/>
    </row>
    <row r="214" spans="1:18" x14ac:dyDescent="0.3">
      <c r="B214" s="30"/>
      <c r="C214" s="30">
        <v>41193</v>
      </c>
      <c r="D214">
        <v>285</v>
      </c>
      <c r="E214">
        <v>6</v>
      </c>
      <c r="F214" s="34">
        <v>12.99</v>
      </c>
      <c r="G214" s="43">
        <v>96.333333333333329</v>
      </c>
      <c r="H214" s="43">
        <v>10.146666666666667</v>
      </c>
      <c r="I214" s="35">
        <v>7.7733333333333334</v>
      </c>
      <c r="J214" s="35">
        <v>3</v>
      </c>
      <c r="K214" s="36">
        <v>643</v>
      </c>
      <c r="L214" s="37">
        <v>1.4633333333333336</v>
      </c>
      <c r="M214" s="37">
        <v>0.13</v>
      </c>
      <c r="N214" s="37">
        <v>2.1873076928000057E-2</v>
      </c>
      <c r="O214" s="34"/>
      <c r="P214" s="34"/>
      <c r="Q214" s="34"/>
      <c r="R214" s="42"/>
    </row>
    <row r="215" spans="1:18" x14ac:dyDescent="0.3">
      <c r="B215" s="30"/>
      <c r="C215" s="30">
        <v>41206</v>
      </c>
      <c r="D215">
        <v>298</v>
      </c>
      <c r="E215">
        <v>6</v>
      </c>
      <c r="F215" s="34">
        <v>12.273333333333333</v>
      </c>
      <c r="G215" s="43">
        <v>96.466666666666654</v>
      </c>
      <c r="H215" s="43">
        <v>10.33</v>
      </c>
      <c r="I215" s="35">
        <v>7.69</v>
      </c>
      <c r="J215" s="35">
        <v>3.7999999999999994</v>
      </c>
      <c r="K215" s="36">
        <v>716.33333333333337</v>
      </c>
      <c r="L215" s="37">
        <v>1.1300000000000001</v>
      </c>
      <c r="M215" s="37">
        <v>7.0000000000000007E-2</v>
      </c>
      <c r="N215" s="37">
        <v>3.5604220400063951E-4</v>
      </c>
      <c r="O215" s="34"/>
      <c r="P215" s="34"/>
      <c r="Q215" s="34"/>
      <c r="R215" s="42"/>
    </row>
    <row r="216" spans="1:18" s="3" customFormat="1" x14ac:dyDescent="0.3">
      <c r="A216" s="3">
        <v>2013</v>
      </c>
      <c r="B216" s="2"/>
      <c r="C216" s="2">
        <v>41309</v>
      </c>
      <c r="D216" s="3">
        <v>35</v>
      </c>
      <c r="E216" s="3">
        <v>6</v>
      </c>
      <c r="F216" s="5">
        <v>0.26333333333333336</v>
      </c>
      <c r="G216" s="6">
        <v>112.83333333333333</v>
      </c>
      <c r="H216" s="6">
        <v>16.37</v>
      </c>
      <c r="I216" s="6">
        <v>7.31</v>
      </c>
      <c r="J216" s="6">
        <v>3.3666666666666671</v>
      </c>
      <c r="K216" s="7">
        <v>258.33333333333331</v>
      </c>
      <c r="L216" s="8"/>
      <c r="M216" s="8"/>
      <c r="N216" s="8"/>
      <c r="O216" s="5"/>
      <c r="P216" s="5"/>
      <c r="Q216" s="5"/>
      <c r="R216" s="50">
        <v>13</v>
      </c>
    </row>
    <row r="217" spans="1:18" x14ac:dyDescent="0.3">
      <c r="B217" s="30"/>
      <c r="C217" s="30">
        <v>41311</v>
      </c>
      <c r="D217">
        <v>37</v>
      </c>
      <c r="E217">
        <v>6</v>
      </c>
      <c r="F217" s="34">
        <v>0.47</v>
      </c>
      <c r="G217" s="43">
        <v>101.73333333333333</v>
      </c>
      <c r="H217" s="43">
        <v>14.673333333333332</v>
      </c>
      <c r="I217" s="35">
        <v>7.57</v>
      </c>
      <c r="J217" s="35">
        <v>3.8333333333333335</v>
      </c>
      <c r="K217" s="36">
        <v>366.66666666666669</v>
      </c>
      <c r="L217" s="37"/>
      <c r="M217" s="37"/>
      <c r="N217" s="37"/>
      <c r="O217" s="34"/>
      <c r="P217" s="34"/>
      <c r="Q217" s="34"/>
      <c r="R217" s="42"/>
    </row>
    <row r="218" spans="1:18" x14ac:dyDescent="0.3">
      <c r="B218" s="30"/>
      <c r="C218" s="30">
        <v>41360</v>
      </c>
      <c r="D218">
        <v>86</v>
      </c>
      <c r="E218">
        <v>6</v>
      </c>
      <c r="F218" s="34">
        <v>6.7766666666666664</v>
      </c>
      <c r="G218" s="43">
        <v>99</v>
      </c>
      <c r="H218" s="43">
        <v>12.08</v>
      </c>
      <c r="I218" s="35">
        <v>7.7</v>
      </c>
      <c r="J218" s="35">
        <v>2.9</v>
      </c>
      <c r="K218" s="36">
        <v>832</v>
      </c>
      <c r="L218" s="37"/>
      <c r="M218" s="37"/>
      <c r="N218" s="37"/>
      <c r="O218" s="34"/>
      <c r="P218" s="34"/>
      <c r="Q218" s="34"/>
      <c r="R218" s="42"/>
    </row>
    <row r="219" spans="1:18" x14ac:dyDescent="0.3">
      <c r="B219" s="30"/>
      <c r="C219" s="30">
        <v>41375</v>
      </c>
      <c r="D219">
        <v>101</v>
      </c>
      <c r="E219">
        <v>6</v>
      </c>
      <c r="F219" s="34">
        <v>14.11</v>
      </c>
      <c r="G219" s="43">
        <v>102.56666666666666</v>
      </c>
      <c r="H219" s="43">
        <v>10.54</v>
      </c>
      <c r="I219" s="35">
        <v>8.0633333333333344</v>
      </c>
      <c r="J219" s="35">
        <v>3.5333333333333332</v>
      </c>
      <c r="K219" s="36">
        <v>969.33333333333337</v>
      </c>
      <c r="L219" s="37">
        <v>1.1233333333333333</v>
      </c>
      <c r="M219" s="37">
        <v>0.02</v>
      </c>
      <c r="N219" s="37">
        <v>2.5524232157333678E-2</v>
      </c>
      <c r="O219" s="34"/>
      <c r="P219" s="34"/>
      <c r="Q219" s="34"/>
      <c r="R219" s="42"/>
    </row>
    <row r="220" spans="1:18" x14ac:dyDescent="0.3">
      <c r="B220" s="30"/>
      <c r="C220" s="30">
        <v>41388</v>
      </c>
      <c r="D220">
        <v>114</v>
      </c>
      <c r="E220">
        <v>6</v>
      </c>
      <c r="F220" s="34">
        <v>11.816666666666668</v>
      </c>
      <c r="G220" s="43">
        <v>102.73333333333333</v>
      </c>
      <c r="H220" s="43">
        <v>11.11</v>
      </c>
      <c r="I220" s="35">
        <v>7.9000000000000012</v>
      </c>
      <c r="J220" s="35">
        <v>84.066666666666663</v>
      </c>
      <c r="K220" s="7">
        <v>63364</v>
      </c>
      <c r="L220" s="37">
        <v>0.70333333333333325</v>
      </c>
      <c r="M220" s="37">
        <v>0.01</v>
      </c>
      <c r="N220" s="37">
        <v>1.7803960358667027E-2</v>
      </c>
      <c r="O220" s="34"/>
      <c r="P220" s="34"/>
      <c r="Q220" s="34"/>
      <c r="R220" s="42"/>
    </row>
    <row r="221" spans="1:18" x14ac:dyDescent="0.3">
      <c r="B221" s="30"/>
      <c r="C221" s="30">
        <v>41402</v>
      </c>
      <c r="D221">
        <v>128</v>
      </c>
      <c r="E221">
        <v>6</v>
      </c>
      <c r="F221" s="34">
        <v>20.2</v>
      </c>
      <c r="G221" s="43">
        <v>99.066666666666663</v>
      </c>
      <c r="H221" s="43">
        <v>8.9700000000000006</v>
      </c>
      <c r="I221" s="35">
        <v>7.96</v>
      </c>
      <c r="J221" s="35">
        <v>5.3000000000000007</v>
      </c>
      <c r="K221" s="36">
        <v>1363.3333333333333</v>
      </c>
      <c r="L221" s="37">
        <v>0.84</v>
      </c>
      <c r="M221" s="37">
        <v>0.01</v>
      </c>
      <c r="N221" s="37">
        <v>3.3300856968000191E-2</v>
      </c>
      <c r="O221" s="34"/>
      <c r="P221" s="34"/>
      <c r="Q221" s="34"/>
      <c r="R221" s="42"/>
    </row>
    <row r="222" spans="1:18" x14ac:dyDescent="0.3">
      <c r="B222" s="30"/>
      <c r="C222" s="30">
        <v>41415</v>
      </c>
      <c r="D222">
        <v>141</v>
      </c>
      <c r="E222">
        <v>6</v>
      </c>
      <c r="F222" s="34">
        <v>20.95</v>
      </c>
      <c r="G222" s="43">
        <v>96.866666666666674</v>
      </c>
      <c r="H222" s="43">
        <v>8.64</v>
      </c>
      <c r="I222" s="35">
        <v>7.9333333333333336</v>
      </c>
      <c r="J222" s="35">
        <v>3.1999999999999997</v>
      </c>
      <c r="K222" s="36">
        <v>533.66666666666663</v>
      </c>
      <c r="L222" s="37">
        <v>1.03</v>
      </c>
      <c r="M222" s="37">
        <v>0.01</v>
      </c>
      <c r="N222" s="37">
        <v>2.8068427220000008E-2</v>
      </c>
      <c r="O222" s="34"/>
      <c r="P222" s="34"/>
      <c r="Q222" s="34"/>
      <c r="R222" s="42"/>
    </row>
    <row r="223" spans="1:18" x14ac:dyDescent="0.3">
      <c r="B223" s="30"/>
      <c r="C223" s="30">
        <v>41430</v>
      </c>
      <c r="D223">
        <v>156</v>
      </c>
      <c r="E223">
        <v>6</v>
      </c>
      <c r="F223" s="34">
        <v>20.889999999999997</v>
      </c>
      <c r="G223" s="43">
        <v>102.96666666666665</v>
      </c>
      <c r="H223" s="43">
        <v>9.1933333333333334</v>
      </c>
      <c r="I223" s="35">
        <v>7.873333333333334</v>
      </c>
      <c r="J223" s="35">
        <v>1.1666666666666665</v>
      </c>
      <c r="K223" s="36">
        <v>954.33333333333337</v>
      </c>
      <c r="L223" s="37">
        <v>0.56999999999999995</v>
      </c>
      <c r="M223" s="37">
        <v>0.01</v>
      </c>
      <c r="N223" s="37">
        <v>4.0981299608000121E-2</v>
      </c>
      <c r="O223" s="34"/>
      <c r="P223" s="34"/>
      <c r="Q223" s="34"/>
      <c r="R223" s="42"/>
    </row>
    <row r="224" spans="1:18" x14ac:dyDescent="0.3">
      <c r="B224" s="30"/>
      <c r="C224" s="30">
        <v>41444</v>
      </c>
      <c r="D224">
        <v>170</v>
      </c>
      <c r="E224">
        <v>6</v>
      </c>
      <c r="F224" s="34">
        <v>19.66</v>
      </c>
      <c r="G224" s="43">
        <v>102.8</v>
      </c>
      <c r="H224" s="43">
        <v>9.4066666666666663</v>
      </c>
      <c r="I224" s="35">
        <v>7.7666666666666666</v>
      </c>
      <c r="J224" s="35">
        <v>3.1666666666666665</v>
      </c>
      <c r="K224" s="36">
        <v>554</v>
      </c>
      <c r="L224" s="37">
        <v>0.80666666666666664</v>
      </c>
      <c r="M224" s="37">
        <v>0.01</v>
      </c>
      <c r="N224" s="37">
        <v>4.0185849393333674E-2</v>
      </c>
      <c r="O224" s="34"/>
      <c r="P224" s="34"/>
      <c r="Q224" s="34"/>
      <c r="R224" s="42"/>
    </row>
    <row r="225" spans="1:18" x14ac:dyDescent="0.3">
      <c r="B225" s="30"/>
      <c r="C225" s="30">
        <v>41460</v>
      </c>
      <c r="D225">
        <v>186</v>
      </c>
      <c r="E225">
        <v>6</v>
      </c>
      <c r="F225" s="34">
        <v>26.67</v>
      </c>
      <c r="G225" s="43">
        <v>99.59999999999998</v>
      </c>
      <c r="H225" s="43">
        <v>7.9833333333333343</v>
      </c>
      <c r="I225" s="35">
        <v>7.7733333333333334</v>
      </c>
      <c r="J225" s="35">
        <v>4.3999999999999995</v>
      </c>
      <c r="K225" s="36">
        <v>936.66666666666663</v>
      </c>
      <c r="L225" s="37">
        <v>0.87</v>
      </c>
      <c r="M225" s="37">
        <v>0.01</v>
      </c>
      <c r="N225" s="37">
        <v>4.2831981395999974E-2</v>
      </c>
      <c r="O225" s="34"/>
      <c r="P225" s="34"/>
      <c r="Q225" s="34"/>
      <c r="R225" s="42"/>
    </row>
    <row r="226" spans="1:18" x14ac:dyDescent="0.3">
      <c r="B226" s="30"/>
      <c r="C226" s="30">
        <v>41460</v>
      </c>
      <c r="D226">
        <v>197</v>
      </c>
      <c r="E226">
        <v>6</v>
      </c>
      <c r="F226" s="34">
        <v>25.929999999999996</v>
      </c>
      <c r="G226" s="43">
        <v>97.40000000000002</v>
      </c>
      <c r="H226" s="43">
        <v>7.91</v>
      </c>
      <c r="I226" s="35">
        <v>7.82</v>
      </c>
      <c r="J226" s="35">
        <v>7.2333333333333343</v>
      </c>
      <c r="K226" s="36">
        <v>1500</v>
      </c>
      <c r="L226" s="37">
        <v>1.08</v>
      </c>
      <c r="M226" s="37">
        <v>0.01</v>
      </c>
      <c r="N226" s="37">
        <v>4.0009257801333395E-2</v>
      </c>
      <c r="O226" s="34"/>
      <c r="P226" s="34"/>
      <c r="Q226" s="34"/>
      <c r="R226" s="42"/>
    </row>
    <row r="227" spans="1:18" x14ac:dyDescent="0.3">
      <c r="B227" s="30"/>
      <c r="C227" s="30">
        <v>41485</v>
      </c>
      <c r="D227">
        <v>211</v>
      </c>
      <c r="E227">
        <v>6</v>
      </c>
      <c r="F227" s="34">
        <v>22.58</v>
      </c>
      <c r="G227" s="43">
        <v>98.566666666666663</v>
      </c>
      <c r="H227" s="43">
        <v>8.52</v>
      </c>
      <c r="I227" s="35">
        <v>7.8</v>
      </c>
      <c r="J227" s="35">
        <v>36.166666666666664</v>
      </c>
      <c r="K227" s="36">
        <v>3059</v>
      </c>
      <c r="L227" s="37">
        <v>1.08</v>
      </c>
      <c r="M227" s="37">
        <v>0.01</v>
      </c>
      <c r="N227" s="37">
        <v>3.823697575333343E-2</v>
      </c>
      <c r="O227" s="34"/>
      <c r="P227" s="34"/>
      <c r="Q227" s="34"/>
      <c r="R227" s="42"/>
    </row>
    <row r="228" spans="1:18" x14ac:dyDescent="0.3">
      <c r="B228" s="30"/>
      <c r="C228" s="30">
        <v>41500</v>
      </c>
      <c r="D228">
        <v>226</v>
      </c>
      <c r="E228">
        <v>6</v>
      </c>
      <c r="F228" s="34">
        <v>19.77</v>
      </c>
      <c r="G228" s="43">
        <v>99.433333333333337</v>
      </c>
      <c r="H228" s="43">
        <v>9.08</v>
      </c>
      <c r="I228" s="35">
        <v>7.75</v>
      </c>
      <c r="J228" s="35">
        <v>4.5666666666666664</v>
      </c>
      <c r="K228" s="36">
        <v>269.66666666666669</v>
      </c>
      <c r="L228" s="37">
        <v>1.0333333333333332</v>
      </c>
      <c r="M228" s="37">
        <v>0.01</v>
      </c>
      <c r="N228" s="37">
        <v>3.8236542825333557E-2</v>
      </c>
      <c r="O228" s="34"/>
      <c r="P228" s="34"/>
      <c r="Q228" s="34"/>
      <c r="R228" s="42"/>
    </row>
    <row r="229" spans="1:18" x14ac:dyDescent="0.3">
      <c r="B229" s="30"/>
      <c r="C229" s="30">
        <v>41513</v>
      </c>
      <c r="D229">
        <v>239</v>
      </c>
      <c r="E229">
        <v>6</v>
      </c>
      <c r="F229" s="34">
        <v>23.850000000000005</v>
      </c>
      <c r="G229" s="43">
        <v>96.533333333333346</v>
      </c>
      <c r="H229" s="43">
        <v>8.1466666666666665</v>
      </c>
      <c r="I229" s="35">
        <v>7.9000000000000012</v>
      </c>
      <c r="J229" s="35">
        <v>5.5</v>
      </c>
      <c r="K229" s="36">
        <v>560</v>
      </c>
      <c r="L229" s="37">
        <v>0.66666666666666663</v>
      </c>
      <c r="M229" s="37">
        <v>0.01</v>
      </c>
      <c r="N229" s="37">
        <v>2.9922214484000273E-2</v>
      </c>
      <c r="O229" s="34"/>
      <c r="P229" s="34"/>
      <c r="Q229" s="34"/>
      <c r="R229" s="42"/>
    </row>
    <row r="230" spans="1:18" x14ac:dyDescent="0.3">
      <c r="B230" s="30"/>
      <c r="C230" s="30">
        <v>41530</v>
      </c>
      <c r="D230">
        <v>256</v>
      </c>
      <c r="E230">
        <v>6</v>
      </c>
      <c r="F230" s="34">
        <v>21.2</v>
      </c>
      <c r="G230" s="43">
        <v>95.966666666666654</v>
      </c>
      <c r="H230" s="43">
        <v>8.5166666666666657</v>
      </c>
      <c r="I230" s="35">
        <v>7.8499999999999988</v>
      </c>
      <c r="J230" s="35">
        <v>2.9333333333333336</v>
      </c>
      <c r="K230" s="36">
        <v>666.66666666666663</v>
      </c>
      <c r="L230" s="37">
        <v>1.3133333333333335</v>
      </c>
      <c r="M230" s="37">
        <v>0.01</v>
      </c>
      <c r="N230" s="37">
        <v>5.6478457017333436E-2</v>
      </c>
      <c r="O230" s="34"/>
      <c r="P230" s="34"/>
      <c r="Q230" s="34"/>
      <c r="R230" s="42"/>
    </row>
    <row r="231" spans="1:18" x14ac:dyDescent="0.3">
      <c r="B231" s="30"/>
      <c r="C231" s="30">
        <v>41542</v>
      </c>
      <c r="D231">
        <v>268</v>
      </c>
      <c r="E231">
        <v>6</v>
      </c>
      <c r="F231" s="34">
        <v>15.31</v>
      </c>
      <c r="G231" s="43">
        <v>97.666666666666671</v>
      </c>
      <c r="H231" s="43">
        <v>9.7833333333333332</v>
      </c>
      <c r="I231" s="35">
        <v>8.06</v>
      </c>
      <c r="J231" s="35">
        <v>3.3333333333333335</v>
      </c>
      <c r="K231" s="36">
        <v>550.66666666666663</v>
      </c>
      <c r="L231" s="37">
        <v>0.42333333333333334</v>
      </c>
      <c r="M231" s="37">
        <v>0.01</v>
      </c>
      <c r="N231" s="37">
        <v>5.6478457017333436E-2</v>
      </c>
      <c r="O231" s="34"/>
      <c r="P231" s="34"/>
      <c r="Q231" s="34"/>
      <c r="R231" s="42"/>
    </row>
    <row r="232" spans="1:18" x14ac:dyDescent="0.3">
      <c r="B232" s="30"/>
      <c r="C232" s="30">
        <v>41556</v>
      </c>
      <c r="D232">
        <v>282</v>
      </c>
      <c r="E232">
        <v>6</v>
      </c>
      <c r="F232" s="34">
        <v>14.69</v>
      </c>
      <c r="G232" s="43">
        <v>96.333333333333329</v>
      </c>
      <c r="H232" s="43">
        <v>9.7733333333333317</v>
      </c>
      <c r="I232" s="35">
        <v>7.86</v>
      </c>
      <c r="J232" s="35">
        <v>3.8666666666666667</v>
      </c>
      <c r="K232" s="36">
        <v>629.33333333333337</v>
      </c>
      <c r="L232" s="37">
        <v>0.28999999999999998</v>
      </c>
      <c r="M232" s="37">
        <v>0.01</v>
      </c>
      <c r="N232" s="37">
        <v>1.494624479333386E-2</v>
      </c>
      <c r="O232" s="34"/>
      <c r="P232" s="34"/>
      <c r="Q232" s="34"/>
      <c r="R232" s="42"/>
    </row>
    <row r="233" spans="1:18" x14ac:dyDescent="0.3">
      <c r="B233" s="30"/>
      <c r="C233" s="30">
        <v>41570</v>
      </c>
      <c r="D233">
        <v>296</v>
      </c>
      <c r="E233">
        <v>6</v>
      </c>
      <c r="F233" s="34">
        <v>9.7799999999999994</v>
      </c>
      <c r="G233" s="43">
        <v>92.466666666666654</v>
      </c>
      <c r="H233" s="43">
        <v>10.486666666666666</v>
      </c>
      <c r="I233" s="35">
        <v>7.9666666666666659</v>
      </c>
      <c r="J233" s="35">
        <v>3.9666666666666663</v>
      </c>
      <c r="K233" s="36">
        <v>838.66666666666663</v>
      </c>
      <c r="L233" s="37">
        <v>2.4300000000000002</v>
      </c>
      <c r="M233" s="37">
        <v>0.01</v>
      </c>
      <c r="N233" s="37">
        <v>3.8235433121333283E-2</v>
      </c>
      <c r="O233" s="34"/>
      <c r="P233" s="34"/>
      <c r="Q233" s="34"/>
      <c r="R233" s="42"/>
    </row>
    <row r="234" spans="1:18" s="3" customFormat="1" x14ac:dyDescent="0.3">
      <c r="A234" s="3">
        <v>2014</v>
      </c>
      <c r="B234" s="2"/>
      <c r="C234" s="2">
        <v>41730</v>
      </c>
      <c r="D234" s="3">
        <v>91</v>
      </c>
      <c r="E234" s="3">
        <v>6</v>
      </c>
      <c r="F234" s="5">
        <v>2.5299999999999998</v>
      </c>
      <c r="G234" s="6">
        <v>99.433333333333323</v>
      </c>
      <c r="H234" s="6">
        <v>13.549999999999999</v>
      </c>
      <c r="I234" s="6">
        <v>8.0466666666666669</v>
      </c>
      <c r="J234" s="6">
        <v>3.2666666666666671</v>
      </c>
      <c r="K234" s="7">
        <v>1634.6666666666667</v>
      </c>
      <c r="L234" s="8">
        <v>0.92666666666666675</v>
      </c>
      <c r="M234" s="8">
        <v>0.14000000000000001</v>
      </c>
      <c r="N234" s="8">
        <v>2.0301605229333611E-2</v>
      </c>
      <c r="O234" s="5"/>
      <c r="P234" s="5"/>
      <c r="Q234" s="5"/>
      <c r="R234" s="50">
        <v>14</v>
      </c>
    </row>
    <row r="235" spans="1:18" x14ac:dyDescent="0.3">
      <c r="B235" s="30"/>
      <c r="C235" s="30">
        <v>41746</v>
      </c>
      <c r="D235">
        <v>107</v>
      </c>
      <c r="E235">
        <v>6</v>
      </c>
      <c r="F235" s="34">
        <v>8.8333333333333339</v>
      </c>
      <c r="G235" s="43">
        <v>105.3</v>
      </c>
      <c r="H235" s="43">
        <v>12.216666666666669</v>
      </c>
      <c r="I235" s="35">
        <v>8.0399999999999991</v>
      </c>
      <c r="J235" s="35">
        <v>3.2333333333333329</v>
      </c>
      <c r="K235" s="36">
        <v>5495.666666666667</v>
      </c>
      <c r="L235" s="37">
        <v>0.93</v>
      </c>
      <c r="M235" s="37">
        <v>0.11</v>
      </c>
      <c r="N235" s="37">
        <v>3.9207093290666947E-2</v>
      </c>
      <c r="O235" s="34"/>
      <c r="P235" s="34"/>
      <c r="Q235" s="34"/>
      <c r="R235" s="42"/>
    </row>
    <row r="236" spans="1:18" x14ac:dyDescent="0.3">
      <c r="B236" s="30"/>
      <c r="C236" s="30">
        <v>41789</v>
      </c>
      <c r="D236">
        <v>164</v>
      </c>
      <c r="E236">
        <v>6</v>
      </c>
      <c r="F236" s="34">
        <v>18.32</v>
      </c>
      <c r="G236" s="43">
        <v>98.5</v>
      </c>
      <c r="H236" s="43">
        <v>9.26</v>
      </c>
      <c r="I236" s="35">
        <v>8.0299999999999994</v>
      </c>
      <c r="J236" s="35">
        <v>5.6333333333333329</v>
      </c>
      <c r="K236" s="36">
        <v>857.33333333333337</v>
      </c>
      <c r="L236" s="37">
        <v>0.86</v>
      </c>
      <c r="M236" s="37">
        <v>5.000000000000001E-2</v>
      </c>
      <c r="N236" s="37">
        <v>3.1575204004000178E-2</v>
      </c>
      <c r="O236" s="34"/>
      <c r="P236" s="34"/>
      <c r="Q236" s="34"/>
      <c r="R236" s="42"/>
    </row>
    <row r="237" spans="1:18" x14ac:dyDescent="0.3">
      <c r="B237" s="30"/>
      <c r="C237" s="30">
        <v>41802</v>
      </c>
      <c r="D237">
        <v>164</v>
      </c>
      <c r="E237">
        <v>6</v>
      </c>
      <c r="F237" s="34">
        <v>18.32</v>
      </c>
      <c r="G237" s="43">
        <v>98.5</v>
      </c>
      <c r="H237" s="43">
        <v>9.26</v>
      </c>
      <c r="I237" s="35">
        <v>8.0299999999999994</v>
      </c>
      <c r="J237" s="35">
        <v>5.6333333333333329</v>
      </c>
      <c r="K237" s="36">
        <v>857.33333333333337</v>
      </c>
      <c r="L237" s="37">
        <v>0.86</v>
      </c>
      <c r="M237" s="37">
        <v>5.000000000000001E-2</v>
      </c>
      <c r="N237" s="37">
        <v>3.1575204004000178E-2</v>
      </c>
      <c r="O237" s="34"/>
      <c r="P237" s="34"/>
      <c r="Q237" s="34"/>
      <c r="R237" s="42"/>
    </row>
    <row r="238" spans="1:18" x14ac:dyDescent="0.3">
      <c r="B238" s="30"/>
      <c r="C238" s="30">
        <v>41817</v>
      </c>
      <c r="D238">
        <v>178</v>
      </c>
      <c r="E238">
        <v>6</v>
      </c>
      <c r="F238" s="34">
        <v>24.28</v>
      </c>
      <c r="G238" s="43">
        <v>99.166666666666671</v>
      </c>
      <c r="H238" s="43">
        <v>8.3000000000000007</v>
      </c>
      <c r="I238" s="35">
        <v>8.24</v>
      </c>
      <c r="J238" s="35">
        <v>26.966666666666669</v>
      </c>
      <c r="K238" s="7">
        <v>59198.333333333336</v>
      </c>
      <c r="L238" s="37">
        <v>1.1966666666666665</v>
      </c>
      <c r="M238" s="37">
        <v>0.02</v>
      </c>
      <c r="N238" s="37">
        <v>3.0102563769333818E-2</v>
      </c>
      <c r="O238" s="34"/>
      <c r="P238" s="34"/>
      <c r="Q238" s="34"/>
      <c r="R238" s="42"/>
    </row>
    <row r="239" spans="1:18" x14ac:dyDescent="0.3">
      <c r="B239" s="30"/>
      <c r="C239" s="30">
        <v>41831</v>
      </c>
      <c r="D239">
        <v>192</v>
      </c>
      <c r="E239">
        <v>6</v>
      </c>
      <c r="F239" s="34">
        <v>24.570000000000004</v>
      </c>
      <c r="G239" s="43">
        <v>98</v>
      </c>
      <c r="H239" s="43">
        <v>8.16</v>
      </c>
      <c r="I239" s="35">
        <v>8.11</v>
      </c>
      <c r="J239" s="35">
        <v>9.5333333333333332</v>
      </c>
      <c r="K239" s="36">
        <v>17215</v>
      </c>
      <c r="L239" s="37">
        <v>1.34</v>
      </c>
      <c r="M239" s="37">
        <v>0.02</v>
      </c>
      <c r="N239" s="37">
        <v>4.8022880917333692E-2</v>
      </c>
      <c r="O239" s="34"/>
      <c r="P239" s="34"/>
      <c r="Q239" s="34"/>
      <c r="R239" s="42"/>
    </row>
    <row r="240" spans="1:18" x14ac:dyDescent="0.3">
      <c r="B240" s="30"/>
      <c r="C240" s="30">
        <v>41842</v>
      </c>
      <c r="D240">
        <v>203</v>
      </c>
      <c r="E240">
        <v>6</v>
      </c>
      <c r="F240" s="34">
        <v>23.58</v>
      </c>
      <c r="G240" s="43">
        <v>98</v>
      </c>
      <c r="H240" s="43">
        <v>8.3133333333333344</v>
      </c>
      <c r="I240" s="35">
        <v>8.16</v>
      </c>
      <c r="J240" s="35">
        <v>2.7666666666666671</v>
      </c>
      <c r="K240" s="36">
        <v>6293.333333333333</v>
      </c>
      <c r="L240" s="36">
        <v>1.4566666666666668</v>
      </c>
      <c r="M240" s="37">
        <v>0.15</v>
      </c>
      <c r="N240" s="37">
        <v>4.6877268452000152E-2</v>
      </c>
      <c r="O240" s="34"/>
      <c r="P240" s="34"/>
      <c r="Q240" s="34"/>
      <c r="R240" s="42"/>
    </row>
    <row r="241" spans="1:18" x14ac:dyDescent="0.3">
      <c r="B241" s="30"/>
      <c r="C241" s="30">
        <v>41856</v>
      </c>
      <c r="D241">
        <v>217</v>
      </c>
      <c r="E241">
        <v>6</v>
      </c>
      <c r="F241" s="34">
        <v>24.593333333333334</v>
      </c>
      <c r="G241" s="43">
        <v>98.7</v>
      </c>
      <c r="H241" s="43">
        <v>8.2200000000000006</v>
      </c>
      <c r="I241" s="35">
        <v>8.3800000000000008</v>
      </c>
      <c r="J241" s="35">
        <v>4.5</v>
      </c>
      <c r="K241" s="36">
        <v>1918</v>
      </c>
      <c r="L241" s="37">
        <v>1.2933333333333332</v>
      </c>
      <c r="M241" s="37">
        <v>0.1466666666666667</v>
      </c>
      <c r="N241" s="37">
        <v>2.6095840557333477E-2</v>
      </c>
      <c r="O241" s="34"/>
      <c r="P241" s="34"/>
      <c r="Q241" s="34"/>
      <c r="R241" s="42"/>
    </row>
    <row r="242" spans="1:18" x14ac:dyDescent="0.3">
      <c r="B242" s="30"/>
      <c r="C242" s="30">
        <v>41870</v>
      </c>
      <c r="D242">
        <v>231</v>
      </c>
      <c r="E242">
        <v>6</v>
      </c>
      <c r="F242" s="34">
        <v>20.309999999999999</v>
      </c>
      <c r="G242" s="43">
        <v>100.3</v>
      </c>
      <c r="H242" s="43">
        <v>9.06</v>
      </c>
      <c r="I242" s="35">
        <v>8.1166666666666654</v>
      </c>
      <c r="J242" s="35">
        <v>4.2666666666666666</v>
      </c>
      <c r="K242" s="36">
        <v>792.66666666666663</v>
      </c>
      <c r="L242" s="37">
        <v>1.21</v>
      </c>
      <c r="M242" s="37">
        <v>0.29666666666666669</v>
      </c>
      <c r="N242" s="37">
        <v>5.3063024564000069E-2</v>
      </c>
      <c r="O242" s="34"/>
      <c r="P242" s="34"/>
      <c r="Q242" s="34"/>
      <c r="R242" s="42"/>
    </row>
    <row r="243" spans="1:18" x14ac:dyDescent="0.3">
      <c r="B243" s="30"/>
      <c r="C243" s="30">
        <v>41892</v>
      </c>
      <c r="D243">
        <v>253</v>
      </c>
      <c r="E243">
        <v>6</v>
      </c>
      <c r="F243" s="34">
        <v>20.39</v>
      </c>
      <c r="G243" s="43">
        <v>96.066666666666663</v>
      </c>
      <c r="H243" s="43">
        <v>8.6633333333333322</v>
      </c>
      <c r="I243" s="35">
        <v>8.24</v>
      </c>
      <c r="J243" s="35">
        <v>2.7333333333333329</v>
      </c>
      <c r="K243" s="36">
        <v>819.66666666666663</v>
      </c>
      <c r="L243" s="37">
        <v>1.0966666666666669</v>
      </c>
      <c r="M243" s="37">
        <v>0.19333333333333336</v>
      </c>
      <c r="N243" s="37">
        <v>4.3975575269333503E-2</v>
      </c>
      <c r="O243" s="34"/>
      <c r="P243" s="34"/>
      <c r="Q243" s="34"/>
      <c r="R243" s="42"/>
    </row>
    <row r="244" spans="1:18" x14ac:dyDescent="0.3">
      <c r="B244" s="30"/>
      <c r="C244" s="30">
        <v>41906</v>
      </c>
      <c r="D244">
        <v>267</v>
      </c>
      <c r="E244">
        <v>6</v>
      </c>
      <c r="F244" s="34">
        <v>17.149999999999999</v>
      </c>
      <c r="G244" s="43">
        <v>100.46666666666665</v>
      </c>
      <c r="H244" s="43">
        <v>9.67</v>
      </c>
      <c r="I244" s="35">
        <v>8.5399999999999991</v>
      </c>
      <c r="J244" s="35">
        <v>3.5</v>
      </c>
      <c r="K244" s="36">
        <v>1233.3333333333333</v>
      </c>
      <c r="L244" s="37">
        <v>1.0133333333333334</v>
      </c>
      <c r="M244" s="37">
        <v>0.15</v>
      </c>
      <c r="N244" s="37">
        <v>2.9181792852000218E-2</v>
      </c>
      <c r="O244" s="34"/>
      <c r="P244" s="34"/>
      <c r="Q244" s="34"/>
      <c r="R244" s="42"/>
    </row>
    <row r="245" spans="1:18" x14ac:dyDescent="0.3">
      <c r="B245" s="30"/>
      <c r="C245" s="30">
        <v>41922</v>
      </c>
      <c r="D245">
        <v>283</v>
      </c>
      <c r="E245">
        <v>6</v>
      </c>
      <c r="F245" s="34">
        <v>14.51</v>
      </c>
      <c r="G245" s="43">
        <v>97.90000000000002</v>
      </c>
      <c r="H245" s="43">
        <v>9.9700000000000006</v>
      </c>
      <c r="I245" s="35">
        <v>8.24</v>
      </c>
      <c r="J245" s="35">
        <v>13.466666666666667</v>
      </c>
      <c r="K245" s="36">
        <v>1616.6666666666667</v>
      </c>
      <c r="L245" s="37">
        <v>0.97000000000000008</v>
      </c>
      <c r="M245" s="37">
        <v>0.15</v>
      </c>
      <c r="N245" s="37">
        <v>1.8208138201333761E-2</v>
      </c>
      <c r="O245" s="34"/>
      <c r="P245" s="34"/>
      <c r="Q245" s="34"/>
      <c r="R245" s="42"/>
    </row>
    <row r="246" spans="1:18" x14ac:dyDescent="0.3">
      <c r="B246" s="30"/>
      <c r="C246" s="30">
        <v>41936</v>
      </c>
      <c r="D246">
        <v>297</v>
      </c>
      <c r="E246">
        <v>6</v>
      </c>
      <c r="F246" s="34">
        <v>10.74</v>
      </c>
      <c r="G246" s="43">
        <v>97.5</v>
      </c>
      <c r="H246" s="43">
        <v>10.81</v>
      </c>
      <c r="I246" s="35">
        <v>8</v>
      </c>
      <c r="J246" s="35">
        <v>3.6</v>
      </c>
      <c r="K246" s="36">
        <v>2388.6666666666665</v>
      </c>
      <c r="L246" s="37">
        <v>1.1399999999999999</v>
      </c>
      <c r="M246" s="37">
        <v>0.21</v>
      </c>
      <c r="N246" s="37">
        <v>4.0097056773333493E-2</v>
      </c>
      <c r="O246" s="34"/>
      <c r="P246" s="34"/>
      <c r="Q246" s="34"/>
      <c r="R246" s="42"/>
    </row>
    <row r="247" spans="1:18" s="3" customFormat="1" x14ac:dyDescent="0.3">
      <c r="A247" s="3">
        <v>2015</v>
      </c>
      <c r="B247" s="2"/>
      <c r="C247" s="2">
        <v>42111</v>
      </c>
      <c r="D247" s="3">
        <v>107</v>
      </c>
      <c r="E247" s="3">
        <v>6</v>
      </c>
      <c r="F247" s="5">
        <v>15.94</v>
      </c>
      <c r="G247" s="6">
        <v>105.09999999999998</v>
      </c>
      <c r="H247" s="6">
        <v>10.38</v>
      </c>
      <c r="I247" s="6">
        <v>8.27</v>
      </c>
      <c r="J247" s="6">
        <v>3.2333333333333338</v>
      </c>
      <c r="K247" s="7">
        <v>860</v>
      </c>
      <c r="L247" s="8">
        <v>0.47333333333333333</v>
      </c>
      <c r="M247" s="8">
        <v>7.0000000000000007E-2</v>
      </c>
      <c r="N247" s="8">
        <v>2.3520282121333416E-2</v>
      </c>
      <c r="O247" s="5"/>
      <c r="P247" s="5"/>
      <c r="Q247" s="5"/>
      <c r="R247" s="50">
        <v>15</v>
      </c>
    </row>
    <row r="248" spans="1:18" x14ac:dyDescent="0.3">
      <c r="B248" s="30"/>
      <c r="C248" s="30">
        <v>42122</v>
      </c>
      <c r="D248">
        <v>118</v>
      </c>
      <c r="E248">
        <v>6</v>
      </c>
      <c r="F248" s="34">
        <v>11.32</v>
      </c>
      <c r="G248" s="43">
        <v>100.63333333333333</v>
      </c>
      <c r="H248" s="43">
        <v>11.013333333333334</v>
      </c>
      <c r="I248" s="35">
        <v>8.1300000000000008</v>
      </c>
      <c r="J248" s="35">
        <v>8.2999999999999989</v>
      </c>
      <c r="K248" s="7">
        <v>101188.66666666667</v>
      </c>
      <c r="L248" s="37">
        <v>0.64333333333333342</v>
      </c>
      <c r="M248" s="37">
        <v>0.04</v>
      </c>
      <c r="N248" s="37">
        <v>1.4634665077333622E-2</v>
      </c>
      <c r="O248" s="34"/>
      <c r="P248" s="34"/>
      <c r="Q248" s="34"/>
      <c r="R248" s="42"/>
    </row>
    <row r="249" spans="1:18" x14ac:dyDescent="0.3">
      <c r="B249" s="30"/>
      <c r="C249" s="30">
        <v>42153</v>
      </c>
      <c r="D249">
        <v>149</v>
      </c>
      <c r="E249">
        <v>6</v>
      </c>
      <c r="F249" s="34">
        <v>23.149999999999995</v>
      </c>
      <c r="G249" s="43">
        <v>99</v>
      </c>
      <c r="H249" s="43">
        <v>8.4600000000000009</v>
      </c>
      <c r="I249" s="35">
        <v>8.4600000000000009</v>
      </c>
      <c r="J249" s="35">
        <v>4.2666666666666666</v>
      </c>
      <c r="K249" s="36">
        <v>2449</v>
      </c>
      <c r="L249" s="37">
        <v>1.1200000000000001</v>
      </c>
      <c r="M249" s="37">
        <v>0.03</v>
      </c>
      <c r="N249" s="37">
        <v>2.5432552481333498E-2</v>
      </c>
      <c r="O249" s="34"/>
      <c r="P249" s="34"/>
      <c r="Q249" s="34"/>
      <c r="R249" s="42"/>
    </row>
    <row r="250" spans="1:18" x14ac:dyDescent="0.3">
      <c r="B250" s="30"/>
      <c r="C250" s="30">
        <v>42165</v>
      </c>
      <c r="D250">
        <v>161</v>
      </c>
      <c r="E250">
        <v>6</v>
      </c>
      <c r="F250" s="34">
        <v>19.809999999999999</v>
      </c>
      <c r="G250" s="43">
        <v>96.866666666666674</v>
      </c>
      <c r="H250" s="43">
        <v>8.8366666666666678</v>
      </c>
      <c r="I250" s="35">
        <v>7.9833333333333343</v>
      </c>
      <c r="J250" s="35">
        <v>12.833333333333334</v>
      </c>
      <c r="K250" s="36">
        <v>15568</v>
      </c>
      <c r="L250" s="37">
        <v>0.77</v>
      </c>
      <c r="M250" s="37">
        <v>0.02</v>
      </c>
      <c r="N250" s="37">
        <v>4.4854683821333612E-2</v>
      </c>
      <c r="O250" s="34"/>
      <c r="P250" s="34"/>
      <c r="Q250" s="34"/>
      <c r="R250" s="42"/>
    </row>
    <row r="251" spans="1:18" x14ac:dyDescent="0.3">
      <c r="B251" s="30"/>
      <c r="C251" s="30">
        <v>42179</v>
      </c>
      <c r="D251">
        <v>175</v>
      </c>
      <c r="E251">
        <v>6</v>
      </c>
      <c r="F251" s="34">
        <v>21.833333333333332</v>
      </c>
      <c r="G251" s="43">
        <v>100.06666666666666</v>
      </c>
      <c r="H251" s="43">
        <v>8.7733333333333317</v>
      </c>
      <c r="I251" s="35">
        <v>7.91</v>
      </c>
      <c r="J251" s="35">
        <v>85.366666666666674</v>
      </c>
      <c r="K251" s="36">
        <v>3526.3333333333335</v>
      </c>
      <c r="L251" s="37">
        <v>0.75</v>
      </c>
      <c r="M251" s="37">
        <v>0.03</v>
      </c>
      <c r="N251" s="37">
        <v>3.0477006500000334E-2</v>
      </c>
      <c r="O251" s="34"/>
      <c r="P251" s="34"/>
      <c r="Q251" s="34"/>
      <c r="R251" s="42"/>
    </row>
    <row r="252" spans="1:18" x14ac:dyDescent="0.3">
      <c r="B252" s="30"/>
      <c r="C252" s="30">
        <v>42194</v>
      </c>
      <c r="D252">
        <v>190</v>
      </c>
      <c r="E252">
        <v>6</v>
      </c>
      <c r="F252" s="34">
        <v>23.5</v>
      </c>
      <c r="G252" s="43">
        <v>98.866666666666674</v>
      </c>
      <c r="H252" s="43">
        <v>8.3966666666666665</v>
      </c>
      <c r="I252" s="35">
        <v>8.09</v>
      </c>
      <c r="J252" s="35">
        <v>5.2666666666666666</v>
      </c>
      <c r="K252" s="36">
        <v>1101</v>
      </c>
      <c r="L252" s="37">
        <v>1.3766666666666667</v>
      </c>
      <c r="M252" s="37">
        <v>0.03</v>
      </c>
      <c r="N252" s="37">
        <v>2.9463377090666598E-2</v>
      </c>
      <c r="O252" s="34"/>
      <c r="P252" s="34"/>
      <c r="Q252" s="34"/>
      <c r="R252" s="42"/>
    </row>
    <row r="253" spans="1:18" x14ac:dyDescent="0.3">
      <c r="B253" s="30"/>
      <c r="C253" s="30">
        <v>42208</v>
      </c>
      <c r="D253">
        <v>204</v>
      </c>
      <c r="E253">
        <v>6</v>
      </c>
      <c r="F253" s="34">
        <v>23.99</v>
      </c>
      <c r="G253" s="43">
        <v>94.933333333333337</v>
      </c>
      <c r="H253" s="43">
        <v>7.9899999999999993</v>
      </c>
      <c r="I253" s="35">
        <v>8.1933333333333334</v>
      </c>
      <c r="J253" s="35">
        <v>3.0333333333333332</v>
      </c>
      <c r="K253" s="36">
        <v>926</v>
      </c>
      <c r="L253" s="37">
        <v>0.79333333333333333</v>
      </c>
      <c r="M253" s="37">
        <v>0.03</v>
      </c>
      <c r="N253" s="37">
        <v>3.8502468632000172E-2</v>
      </c>
      <c r="O253" s="34"/>
      <c r="P253" s="34"/>
      <c r="Q253" s="34"/>
      <c r="R253" s="42"/>
    </row>
    <row r="254" spans="1:18" x14ac:dyDescent="0.3">
      <c r="B254" s="30"/>
      <c r="C254" s="30">
        <v>42222</v>
      </c>
      <c r="D254">
        <v>218</v>
      </c>
      <c r="E254">
        <v>6</v>
      </c>
      <c r="F254" s="34">
        <v>23.883333333333336</v>
      </c>
      <c r="G254" s="43">
        <v>95.7</v>
      </c>
      <c r="H254" s="43">
        <v>8.07</v>
      </c>
      <c r="I254" s="35">
        <v>8.1300000000000008</v>
      </c>
      <c r="J254" s="35">
        <v>1.8666666666666665</v>
      </c>
      <c r="K254" s="36">
        <v>673.33333333333337</v>
      </c>
      <c r="L254" s="37">
        <v>0.63</v>
      </c>
      <c r="M254" s="37">
        <v>0.04</v>
      </c>
      <c r="N254" s="37">
        <v>1.4634665077333622E-2</v>
      </c>
      <c r="O254" s="34"/>
      <c r="P254" s="34"/>
      <c r="Q254" s="34"/>
      <c r="R254" s="42"/>
    </row>
    <row r="255" spans="1:18" x14ac:dyDescent="0.3">
      <c r="B255" s="30"/>
      <c r="C255" s="30">
        <v>42235</v>
      </c>
      <c r="D255">
        <v>231</v>
      </c>
      <c r="E255">
        <v>6</v>
      </c>
      <c r="F255" s="34">
        <v>25.959999999999997</v>
      </c>
      <c r="G255" s="43">
        <v>93.7</v>
      </c>
      <c r="H255" s="43">
        <v>7.6066666666666665</v>
      </c>
      <c r="I255" s="35">
        <v>8.0066666666666659</v>
      </c>
      <c r="J255" s="35">
        <v>3.6333333333333333</v>
      </c>
      <c r="K255" s="36">
        <v>1898</v>
      </c>
      <c r="L255" s="37">
        <v>0.64666666666666661</v>
      </c>
      <c r="M255" s="37">
        <v>0.06</v>
      </c>
      <c r="N255" s="37">
        <v>4.4188200293336175E-3</v>
      </c>
      <c r="O255" s="34"/>
      <c r="P255" s="34"/>
      <c r="Q255" s="34"/>
      <c r="R255" s="42"/>
    </row>
    <row r="256" spans="1:18" x14ac:dyDescent="0.3">
      <c r="B256" s="30"/>
      <c r="C256" s="30">
        <v>42257</v>
      </c>
      <c r="D256">
        <v>253</v>
      </c>
      <c r="E256">
        <v>6</v>
      </c>
      <c r="F256" s="34">
        <v>24.95</v>
      </c>
      <c r="G256" s="43">
        <v>85.666666666666671</v>
      </c>
      <c r="H256" s="43">
        <v>7.080000000000001</v>
      </c>
      <c r="I256" s="35">
        <v>7.9000000000000012</v>
      </c>
      <c r="J256" s="35">
        <v>3.2666666666666671</v>
      </c>
      <c r="K256" s="36">
        <v>1331</v>
      </c>
      <c r="L256" s="37">
        <v>0.98999999999999988</v>
      </c>
      <c r="M256" s="37">
        <v>0.03</v>
      </c>
      <c r="N256" s="37">
        <v>2.8902172872000306E-2</v>
      </c>
      <c r="O256" s="34"/>
      <c r="P256" s="34"/>
      <c r="Q256" s="34"/>
      <c r="R256" s="42"/>
    </row>
    <row r="257" spans="1:18" x14ac:dyDescent="0.3">
      <c r="B257" s="30"/>
      <c r="C257" s="30">
        <v>42277</v>
      </c>
      <c r="D257">
        <v>273</v>
      </c>
      <c r="E257">
        <v>6</v>
      </c>
      <c r="F257" s="34">
        <v>22.350000000000005</v>
      </c>
      <c r="G257" s="43">
        <v>99.40000000000002</v>
      </c>
      <c r="H257" s="43">
        <v>8.6300000000000008</v>
      </c>
      <c r="I257" s="35">
        <v>8.8733333333333331</v>
      </c>
      <c r="J257" s="35">
        <v>7.5</v>
      </c>
      <c r="K257" s="36">
        <v>4474</v>
      </c>
      <c r="L257" s="37">
        <v>0.45666666666666672</v>
      </c>
      <c r="M257" s="37">
        <v>0.06</v>
      </c>
      <c r="N257" s="37">
        <v>2.447972620133369E-2</v>
      </c>
      <c r="O257" s="34"/>
      <c r="P257" s="34"/>
      <c r="Q257" s="34"/>
      <c r="R257" s="42"/>
    </row>
    <row r="258" spans="1:18" x14ac:dyDescent="0.3">
      <c r="B258" s="30"/>
      <c r="C258" s="30">
        <v>42291</v>
      </c>
      <c r="D258">
        <v>287</v>
      </c>
      <c r="E258">
        <v>6</v>
      </c>
      <c r="F258" s="34">
        <v>15.43</v>
      </c>
      <c r="G258" s="43">
        <v>95</v>
      </c>
      <c r="H258" s="43">
        <v>9.49</v>
      </c>
      <c r="I258" s="35">
        <v>8.02</v>
      </c>
      <c r="J258" s="35">
        <v>4.9000000000000004</v>
      </c>
      <c r="K258" s="36">
        <v>946</v>
      </c>
      <c r="L258" s="37">
        <v>0.8833333333333333</v>
      </c>
      <c r="M258" s="37">
        <v>0.02</v>
      </c>
      <c r="N258" s="37">
        <v>2.6751377657333621E-2</v>
      </c>
      <c r="O258" s="34"/>
      <c r="P258" s="34"/>
      <c r="Q258" s="34"/>
      <c r="R258" s="42"/>
    </row>
    <row r="259" spans="1:18" x14ac:dyDescent="0.3">
      <c r="B259" s="30"/>
      <c r="C259" s="30">
        <v>42312</v>
      </c>
      <c r="D259">
        <v>308</v>
      </c>
      <c r="E259">
        <v>6</v>
      </c>
      <c r="F259" s="34">
        <v>9.67</v>
      </c>
      <c r="G259" s="43">
        <v>98.633333333333326</v>
      </c>
      <c r="H259" s="43">
        <v>11.216666666666669</v>
      </c>
      <c r="I259" s="35">
        <v>7.89</v>
      </c>
      <c r="J259" s="35">
        <v>5.166666666666667</v>
      </c>
      <c r="K259" s="36">
        <v>32667</v>
      </c>
      <c r="L259" s="37">
        <v>1.4266666666666665</v>
      </c>
      <c r="M259" s="37">
        <v>7.0000000000000007E-2</v>
      </c>
      <c r="N259" s="37">
        <v>2.2260690058667071E-2</v>
      </c>
      <c r="O259" s="34"/>
      <c r="P259" s="34"/>
      <c r="Q259" s="34"/>
      <c r="R259" s="42"/>
    </row>
    <row r="260" spans="1:18" x14ac:dyDescent="0.3">
      <c r="B260" s="30"/>
      <c r="C260" s="30">
        <v>42325</v>
      </c>
      <c r="D260">
        <v>321</v>
      </c>
      <c r="E260">
        <v>6</v>
      </c>
      <c r="F260" s="34">
        <v>6.29</v>
      </c>
      <c r="G260" s="43">
        <v>100.3</v>
      </c>
      <c r="H260" s="43">
        <v>12.38</v>
      </c>
      <c r="I260" s="35">
        <v>8</v>
      </c>
      <c r="J260" s="35">
        <v>4.6333333333333329</v>
      </c>
      <c r="K260" s="36">
        <v>7367</v>
      </c>
      <c r="L260" s="37">
        <v>1.0166666666666668</v>
      </c>
      <c r="M260" s="37">
        <v>0.06</v>
      </c>
      <c r="N260" s="37">
        <v>9.31429509066691E-3</v>
      </c>
      <c r="O260" s="34"/>
      <c r="P260" s="34"/>
      <c r="Q260" s="34"/>
      <c r="R260" s="42"/>
    </row>
    <row r="261" spans="1:18" s="3" customFormat="1" x14ac:dyDescent="0.3">
      <c r="A261" s="3">
        <v>2016</v>
      </c>
      <c r="B261" s="2"/>
      <c r="C261" s="2">
        <v>42453</v>
      </c>
      <c r="D261" s="3">
        <v>83</v>
      </c>
      <c r="E261" s="3">
        <v>6</v>
      </c>
      <c r="F261" s="5">
        <v>9.2133333333333329</v>
      </c>
      <c r="G261" s="6">
        <v>102.39999999999999</v>
      </c>
      <c r="H261" s="6">
        <v>11.773333333333333</v>
      </c>
      <c r="I261" s="6">
        <v>8.1833333333333318</v>
      </c>
      <c r="J261" s="6">
        <v>21</v>
      </c>
      <c r="K261" s="7">
        <v>31544.666666666668</v>
      </c>
      <c r="L261" s="8">
        <v>2.0533333333333332</v>
      </c>
      <c r="M261" s="8">
        <v>7.0000000000000007E-2</v>
      </c>
      <c r="N261" s="8">
        <v>1.0622102770666835E-2</v>
      </c>
      <c r="O261" s="5"/>
      <c r="P261" s="5"/>
      <c r="Q261" s="5"/>
      <c r="R261" s="50">
        <v>16</v>
      </c>
    </row>
    <row r="262" spans="1:18" x14ac:dyDescent="0.3">
      <c r="B262" s="30"/>
      <c r="C262" s="30">
        <v>42467</v>
      </c>
      <c r="D262">
        <v>97</v>
      </c>
      <c r="E262">
        <v>6</v>
      </c>
      <c r="F262" s="34">
        <v>5.3133333333333326</v>
      </c>
      <c r="G262" s="43">
        <v>102.2</v>
      </c>
      <c r="H262" s="43">
        <v>12.94</v>
      </c>
      <c r="I262" s="35">
        <v>7.95</v>
      </c>
      <c r="J262" s="35">
        <v>4.8</v>
      </c>
      <c r="K262" s="36">
        <v>866.33333333333337</v>
      </c>
      <c r="L262" s="37">
        <v>1.6033333333333335</v>
      </c>
      <c r="M262" s="37">
        <v>0.25333333333333335</v>
      </c>
      <c r="N262" s="37">
        <v>3.6452684734666833E-2</v>
      </c>
      <c r="O262" s="34"/>
      <c r="P262" s="34"/>
      <c r="Q262" s="34"/>
      <c r="R262" s="42"/>
    </row>
    <row r="263" spans="1:18" x14ac:dyDescent="0.3">
      <c r="B263" s="30"/>
      <c r="C263" s="30">
        <v>42481</v>
      </c>
      <c r="D263">
        <v>111</v>
      </c>
      <c r="E263">
        <v>6</v>
      </c>
      <c r="F263" s="34">
        <v>16.53</v>
      </c>
      <c r="G263" s="43">
        <v>102.5</v>
      </c>
      <c r="H263" s="43">
        <v>10</v>
      </c>
      <c r="I263" s="35">
        <v>8.59</v>
      </c>
      <c r="J263" s="35">
        <v>2.7666666666666671</v>
      </c>
      <c r="K263" s="36">
        <v>825</v>
      </c>
      <c r="L263" s="37">
        <v>1.3933333333333333</v>
      </c>
      <c r="M263" s="37">
        <v>0.21666666666666667</v>
      </c>
      <c r="N263" s="37">
        <v>3.7362916506667562E-3</v>
      </c>
      <c r="O263" s="34"/>
      <c r="P263" s="34"/>
      <c r="Q263" s="34"/>
      <c r="R263" s="42"/>
    </row>
    <row r="264" spans="1:18" x14ac:dyDescent="0.3">
      <c r="B264" s="30"/>
      <c r="C264" s="30">
        <v>42499</v>
      </c>
      <c r="D264">
        <v>129</v>
      </c>
      <c r="E264">
        <v>6</v>
      </c>
      <c r="F264" s="34">
        <v>14.176666666666668</v>
      </c>
      <c r="G264" s="43">
        <v>103.36666666666667</v>
      </c>
      <c r="H264" s="43">
        <v>10.606666666666667</v>
      </c>
      <c r="I264" s="35">
        <v>8.0233333333333317</v>
      </c>
      <c r="J264" s="35">
        <v>7.2</v>
      </c>
      <c r="K264" s="36">
        <v>917</v>
      </c>
      <c r="L264" s="37">
        <v>1.23</v>
      </c>
      <c r="M264" s="37">
        <v>0.21666666666666667</v>
      </c>
      <c r="N264" s="37">
        <v>3.5604220400063951E-4</v>
      </c>
      <c r="O264" s="34"/>
      <c r="P264" s="34"/>
      <c r="Q264" s="34"/>
      <c r="R264" s="42"/>
    </row>
    <row r="265" spans="1:18" x14ac:dyDescent="0.3">
      <c r="B265" s="30"/>
      <c r="C265" s="30">
        <v>42509</v>
      </c>
      <c r="D265">
        <v>139</v>
      </c>
      <c r="E265">
        <v>6</v>
      </c>
      <c r="F265" s="34">
        <v>16.293333333333333</v>
      </c>
      <c r="G265" s="43">
        <v>100.5</v>
      </c>
      <c r="H265" s="43">
        <v>9.85</v>
      </c>
      <c r="I265" s="35">
        <v>8.33</v>
      </c>
      <c r="J265" s="35">
        <v>3.1333333333333329</v>
      </c>
      <c r="K265" s="36">
        <v>2224.6666666666665</v>
      </c>
      <c r="L265" s="37">
        <v>1.5233333333333334</v>
      </c>
      <c r="M265" s="37">
        <v>0.19000000000000003</v>
      </c>
      <c r="N265" s="37">
        <v>1.5873304685333729E-2</v>
      </c>
      <c r="O265" s="34"/>
      <c r="P265" s="34"/>
      <c r="Q265" s="34"/>
      <c r="R265" s="42"/>
    </row>
    <row r="266" spans="1:18" x14ac:dyDescent="0.3">
      <c r="B266" s="30"/>
      <c r="C266" s="30">
        <v>42521</v>
      </c>
      <c r="D266">
        <v>151</v>
      </c>
      <c r="E266">
        <v>6</v>
      </c>
      <c r="F266" s="34">
        <v>22.983333333333334</v>
      </c>
      <c r="G266" s="43">
        <v>100.09999999999998</v>
      </c>
      <c r="H266" s="43">
        <v>8.586666666666666</v>
      </c>
      <c r="I266" s="35">
        <v>8.23</v>
      </c>
      <c r="J266" s="35">
        <v>4.4333333333333327</v>
      </c>
      <c r="K266" s="36">
        <v>2208.6666666666665</v>
      </c>
      <c r="L266" s="37">
        <v>1.5766666666666669</v>
      </c>
      <c r="M266" s="37">
        <v>0.12</v>
      </c>
      <c r="N266" s="37">
        <v>2.1774494745333616E-2</v>
      </c>
      <c r="O266" s="34"/>
      <c r="P266" s="34"/>
      <c r="Q266" s="34"/>
      <c r="R266" s="42"/>
    </row>
    <row r="267" spans="1:18" x14ac:dyDescent="0.3">
      <c r="B267" s="30"/>
      <c r="C267" s="30">
        <v>42535</v>
      </c>
      <c r="D267">
        <v>165</v>
      </c>
      <c r="E267">
        <v>6</v>
      </c>
      <c r="F267" s="34">
        <v>20.9</v>
      </c>
      <c r="G267" s="43">
        <v>96.033333333333346</v>
      </c>
      <c r="H267" s="43">
        <v>8.5733333333333324</v>
      </c>
      <c r="I267" s="35">
        <v>8.3033333333333328</v>
      </c>
      <c r="J267" s="35">
        <v>3.2666666666666671</v>
      </c>
      <c r="K267" s="36">
        <v>836.66666666666663</v>
      </c>
      <c r="L267" s="37">
        <v>1.5633333333333335</v>
      </c>
      <c r="M267" s="37">
        <v>9.0000000000000011E-2</v>
      </c>
      <c r="N267" s="37">
        <v>2.361602114933364E-2</v>
      </c>
      <c r="O267" s="34"/>
      <c r="P267" s="34"/>
      <c r="Q267" s="34"/>
      <c r="R267" s="42"/>
    </row>
    <row r="268" spans="1:18" x14ac:dyDescent="0.3">
      <c r="B268" s="30"/>
      <c r="C268" s="30">
        <v>42550</v>
      </c>
      <c r="D268">
        <v>180</v>
      </c>
      <c r="E268">
        <v>6</v>
      </c>
      <c r="F268" s="34">
        <v>25.11</v>
      </c>
      <c r="G268" s="43">
        <v>84.233333333333334</v>
      </c>
      <c r="H268" s="43">
        <v>6.9433333333333325</v>
      </c>
      <c r="I268" s="35">
        <v>8.1</v>
      </c>
      <c r="J268" s="35">
        <v>6.6666666666666666E-2</v>
      </c>
      <c r="K268" s="36">
        <v>1949</v>
      </c>
      <c r="L268" s="37">
        <v>1.9799999999999998</v>
      </c>
      <c r="M268" s="37">
        <v>7.0000000000000007E-2</v>
      </c>
      <c r="N268" s="37">
        <v>2.8349156034666794E-2</v>
      </c>
      <c r="O268" s="34"/>
      <c r="P268" s="34"/>
      <c r="Q268" s="34"/>
      <c r="R268" s="42"/>
    </row>
    <row r="269" spans="1:18" x14ac:dyDescent="0.3">
      <c r="B269" s="30"/>
      <c r="C269" s="30">
        <v>42563</v>
      </c>
      <c r="D269">
        <v>193</v>
      </c>
      <c r="E269">
        <v>6</v>
      </c>
      <c r="F269" s="34">
        <v>24.893333333333334</v>
      </c>
      <c r="G269" s="43">
        <v>88.633333333333326</v>
      </c>
      <c r="H269" s="43">
        <v>7.333333333333333</v>
      </c>
      <c r="I269" s="35">
        <v>8.26</v>
      </c>
      <c r="J269" s="35">
        <v>6.2333333333333334</v>
      </c>
      <c r="K269" s="36">
        <v>1598</v>
      </c>
      <c r="L269" s="37">
        <v>2.5433333333333334</v>
      </c>
      <c r="M269" s="37">
        <v>0.04</v>
      </c>
      <c r="N269" s="37">
        <v>3.9832860505333474E-2</v>
      </c>
      <c r="O269" s="34"/>
      <c r="P269" s="34"/>
      <c r="Q269" s="34"/>
      <c r="R269" s="42"/>
    </row>
    <row r="270" spans="1:18" x14ac:dyDescent="0.3">
      <c r="B270" s="30"/>
      <c r="C270" s="30">
        <v>42577</v>
      </c>
      <c r="D270">
        <v>207</v>
      </c>
      <c r="E270">
        <v>6</v>
      </c>
      <c r="F270" s="34">
        <v>25.24</v>
      </c>
      <c r="G270" s="43">
        <v>72.033333333333331</v>
      </c>
      <c r="H270" s="43">
        <v>5.919999999999999</v>
      </c>
      <c r="I270" s="35">
        <v>8.1966666666666654</v>
      </c>
      <c r="J270" s="35">
        <v>6.8</v>
      </c>
      <c r="K270" s="36">
        <v>1813</v>
      </c>
      <c r="L270" s="37">
        <v>0.97666666666666657</v>
      </c>
      <c r="M270" s="37">
        <v>0.13</v>
      </c>
      <c r="N270" s="37">
        <v>2.4192443917333703E-2</v>
      </c>
      <c r="O270" s="34"/>
      <c r="P270" s="34"/>
      <c r="Q270" s="34"/>
      <c r="R270" s="42"/>
    </row>
    <row r="271" spans="1:18" x14ac:dyDescent="0.3">
      <c r="B271" s="30"/>
      <c r="C271" s="30">
        <v>42593</v>
      </c>
      <c r="D271">
        <v>223</v>
      </c>
      <c r="E271">
        <v>6</v>
      </c>
      <c r="F271" s="34">
        <v>25.100000000000005</v>
      </c>
      <c r="G271" s="43">
        <v>77.433333333333337</v>
      </c>
      <c r="H271" s="43">
        <v>6.3833333333333329</v>
      </c>
      <c r="I271" s="35">
        <v>8.18</v>
      </c>
      <c r="J271" s="35">
        <v>4.0666666666666664</v>
      </c>
      <c r="K271" s="36">
        <v>1632.6666666666667</v>
      </c>
      <c r="L271" s="37">
        <v>1.97</v>
      </c>
      <c r="M271" s="37">
        <v>0.13</v>
      </c>
      <c r="N271" s="37">
        <v>7.2517222512394675E-2</v>
      </c>
      <c r="O271" s="34"/>
      <c r="P271" s="34"/>
      <c r="Q271" s="34"/>
      <c r="R271" s="42"/>
    </row>
    <row r="272" spans="1:18" x14ac:dyDescent="0.3">
      <c r="B272" s="30"/>
      <c r="C272" s="30">
        <v>42606</v>
      </c>
      <c r="D272">
        <v>236</v>
      </c>
      <c r="E272">
        <v>6</v>
      </c>
      <c r="F272" s="34">
        <v>24.459999999999997</v>
      </c>
      <c r="G272" s="43">
        <v>92.5</v>
      </c>
      <c r="H272" s="43">
        <v>7.7133333333333338</v>
      </c>
      <c r="I272" s="35">
        <v>8.33</v>
      </c>
      <c r="J272" s="35">
        <v>1.7333333333333334</v>
      </c>
      <c r="K272" s="36">
        <v>1450.3333333333333</v>
      </c>
      <c r="L272" s="37">
        <v>2.4700000000000002</v>
      </c>
      <c r="M272" s="37">
        <v>0.08</v>
      </c>
      <c r="N272" s="37">
        <v>9.5741308934601019E-2</v>
      </c>
      <c r="O272" s="34"/>
      <c r="P272" s="34"/>
      <c r="Q272" s="34"/>
      <c r="R272" s="42"/>
    </row>
    <row r="273" spans="1:18" x14ac:dyDescent="0.3">
      <c r="B273" s="30"/>
      <c r="C273" s="30">
        <v>42620</v>
      </c>
      <c r="D273">
        <v>250</v>
      </c>
      <c r="E273">
        <v>6</v>
      </c>
      <c r="F273" s="34"/>
      <c r="G273" s="43"/>
      <c r="H273" s="43"/>
      <c r="I273" s="35"/>
      <c r="J273" s="35"/>
      <c r="K273" s="36"/>
      <c r="L273" s="37"/>
      <c r="M273" s="37"/>
      <c r="N273" s="37"/>
      <c r="O273" s="34"/>
      <c r="P273" s="34"/>
      <c r="Q273" s="34"/>
      <c r="R273" s="42"/>
    </row>
    <row r="274" spans="1:18" x14ac:dyDescent="0.3">
      <c r="B274" s="30"/>
      <c r="C274" s="30">
        <v>42635</v>
      </c>
      <c r="D274">
        <v>265</v>
      </c>
      <c r="E274">
        <v>6</v>
      </c>
      <c r="F274" s="34">
        <v>21.77</v>
      </c>
      <c r="G274" s="43">
        <v>92.366666666666674</v>
      </c>
      <c r="H274" s="43">
        <v>8.1066666666666674</v>
      </c>
      <c r="I274" s="35">
        <v>8.24</v>
      </c>
      <c r="J274" s="35">
        <v>5.3666666666666671</v>
      </c>
      <c r="K274" s="36">
        <v>3342.3333333333335</v>
      </c>
      <c r="L274" s="37">
        <v>2.17</v>
      </c>
      <c r="M274" s="37">
        <v>0.23333333333333331</v>
      </c>
      <c r="N274" s="37">
        <v>6.5662017890122382E-2</v>
      </c>
      <c r="O274" s="34"/>
      <c r="P274" s="34"/>
      <c r="Q274" s="34"/>
      <c r="R274" s="42"/>
    </row>
    <row r="275" spans="1:18" x14ac:dyDescent="0.3">
      <c r="B275" s="30"/>
      <c r="C275" s="30">
        <v>42648</v>
      </c>
      <c r="D275">
        <v>278</v>
      </c>
      <c r="E275">
        <v>6</v>
      </c>
      <c r="F275" s="34">
        <v>15.979999999999999</v>
      </c>
      <c r="G275" s="43">
        <v>8.2799999999999994</v>
      </c>
      <c r="H275" s="43">
        <v>4.9666666666666668</v>
      </c>
      <c r="I275" s="35">
        <v>3.9</v>
      </c>
      <c r="J275" s="35">
        <v>9.1066666666666674</v>
      </c>
      <c r="K275" s="36">
        <v>1225.3333333333333</v>
      </c>
      <c r="L275" s="37">
        <v>3.1633333333333336</v>
      </c>
      <c r="M275" s="37">
        <v>9.0000000000000011E-2</v>
      </c>
      <c r="N275" s="37">
        <v>9.5795013904749052E-2</v>
      </c>
      <c r="O275" s="34"/>
      <c r="P275" s="34"/>
      <c r="Q275" s="34"/>
      <c r="R275" s="42"/>
    </row>
    <row r="276" spans="1:18" x14ac:dyDescent="0.3">
      <c r="B276" s="30"/>
      <c r="C276" s="30">
        <v>42648</v>
      </c>
      <c r="D276">
        <v>278</v>
      </c>
      <c r="E276">
        <v>6</v>
      </c>
      <c r="F276" s="34">
        <v>15.979999999999999</v>
      </c>
      <c r="G276" s="43">
        <v>92.266666666666666</v>
      </c>
      <c r="H276" s="43">
        <v>9.1066666666666674</v>
      </c>
      <c r="I276" s="35">
        <v>8.2799999999999994</v>
      </c>
      <c r="J276" s="35">
        <v>3.9</v>
      </c>
      <c r="K276" s="36">
        <v>1225.3333333333333</v>
      </c>
      <c r="L276" s="37">
        <v>3.1633333333333336</v>
      </c>
      <c r="M276" s="37">
        <v>9.0000000000000011E-2</v>
      </c>
      <c r="N276" s="37">
        <v>9.5795013904749052E-2</v>
      </c>
      <c r="O276" s="34"/>
      <c r="P276" s="34"/>
      <c r="Q276" s="34"/>
      <c r="R276" s="42"/>
    </row>
    <row r="277" spans="1:18" x14ac:dyDescent="0.3">
      <c r="B277" s="30"/>
      <c r="C277" s="30">
        <v>42690</v>
      </c>
      <c r="D277">
        <v>320</v>
      </c>
      <c r="E277">
        <v>6</v>
      </c>
      <c r="F277" s="34">
        <v>7.37</v>
      </c>
      <c r="G277" s="43">
        <v>94.2</v>
      </c>
      <c r="H277" s="43">
        <v>11.32</v>
      </c>
      <c r="I277" s="35">
        <v>8.23</v>
      </c>
      <c r="J277" s="35">
        <v>7.833333333333333</v>
      </c>
      <c r="K277" s="36">
        <v>1469.3333333333333</v>
      </c>
      <c r="L277" s="37">
        <v>2.3966666666666665</v>
      </c>
      <c r="M277" s="37">
        <v>5.000000000000001E-2</v>
      </c>
      <c r="N277" s="37">
        <v>6.1744612668805932E-2</v>
      </c>
      <c r="O277" s="34"/>
      <c r="P277" s="34"/>
      <c r="Q277" s="34"/>
      <c r="R277" s="42"/>
    </row>
    <row r="278" spans="1:18" s="3" customFormat="1" x14ac:dyDescent="0.3">
      <c r="A278" s="3">
        <v>2017</v>
      </c>
      <c r="B278" s="2"/>
      <c r="C278" s="2">
        <v>42838</v>
      </c>
      <c r="D278" s="3">
        <v>103</v>
      </c>
      <c r="E278" s="3">
        <v>6</v>
      </c>
      <c r="F278" s="5">
        <v>12.89</v>
      </c>
      <c r="G278" s="6">
        <v>102.03333333333335</v>
      </c>
      <c r="H278" s="6">
        <v>10.773333333333333</v>
      </c>
      <c r="I278" s="6">
        <v>8.35</v>
      </c>
      <c r="J278" s="6">
        <v>52.733333333333327</v>
      </c>
      <c r="K278" s="7">
        <v>1293.6666666666667</v>
      </c>
      <c r="L278" s="8">
        <v>6.16</v>
      </c>
      <c r="M278" s="8">
        <v>0.21666666666666667</v>
      </c>
      <c r="N278" s="8">
        <v>6.4355843789654088E-4</v>
      </c>
      <c r="O278" s="5"/>
      <c r="P278" s="5"/>
      <c r="Q278" s="5"/>
      <c r="R278" s="50">
        <v>17</v>
      </c>
    </row>
    <row r="279" spans="1:18" x14ac:dyDescent="0.3">
      <c r="B279" s="30"/>
      <c r="C279" s="30">
        <v>42864</v>
      </c>
      <c r="D279">
        <v>129</v>
      </c>
      <c r="E279">
        <v>6</v>
      </c>
      <c r="F279" s="34">
        <v>12.520000000000001</v>
      </c>
      <c r="G279" s="43">
        <v>100.06666666666666</v>
      </c>
      <c r="H279" s="43">
        <v>10.653333333333334</v>
      </c>
      <c r="I279" s="35">
        <v>8.1766666666666676</v>
      </c>
      <c r="J279" s="35">
        <v>13.166666666666666</v>
      </c>
      <c r="K279" s="36">
        <v>1335</v>
      </c>
      <c r="L279" s="37">
        <v>3.22</v>
      </c>
      <c r="M279" s="37">
        <v>0.17</v>
      </c>
      <c r="N279" s="37">
        <v>5.9753654839446391E-2</v>
      </c>
      <c r="O279" s="34"/>
      <c r="P279" s="34"/>
      <c r="Q279" s="34"/>
      <c r="R279" s="42"/>
    </row>
    <row r="280" spans="1:18" x14ac:dyDescent="0.3">
      <c r="B280" s="30"/>
      <c r="C280" s="30">
        <v>42878</v>
      </c>
      <c r="D280">
        <v>143</v>
      </c>
      <c r="E280">
        <v>6</v>
      </c>
      <c r="F280" s="34">
        <v>17.190000000000001</v>
      </c>
      <c r="G280" s="43">
        <v>97.866666666666674</v>
      </c>
      <c r="H280" s="43">
        <v>9.4166666666666661</v>
      </c>
      <c r="I280" s="35">
        <v>8.2866666666666671</v>
      </c>
      <c r="J280" s="35">
        <v>6.7666666666666666</v>
      </c>
      <c r="K280" s="36">
        <v>2317.3333333333335</v>
      </c>
      <c r="L280" s="37">
        <v>3.5066666666666664</v>
      </c>
      <c r="M280" s="37">
        <v>0.14333333333333334</v>
      </c>
      <c r="N280" s="37">
        <v>6.1461544273986757E-2</v>
      </c>
      <c r="O280" s="34"/>
      <c r="P280" s="34"/>
      <c r="Q280" s="34"/>
      <c r="R280" s="42"/>
    </row>
    <row r="281" spans="1:18" x14ac:dyDescent="0.3">
      <c r="B281" s="30"/>
      <c r="C281" s="30">
        <v>42887</v>
      </c>
      <c r="D281">
        <v>152</v>
      </c>
      <c r="E281">
        <v>6</v>
      </c>
      <c r="F281" s="34">
        <v>15.660000000000002</v>
      </c>
      <c r="G281" s="43">
        <v>98.566666666666663</v>
      </c>
      <c r="H281" s="43">
        <v>9.7966666666666669</v>
      </c>
      <c r="I281" s="35">
        <v>7.95</v>
      </c>
      <c r="J281" s="35">
        <v>5.8999999999999995</v>
      </c>
      <c r="K281" s="36">
        <v>1637</v>
      </c>
      <c r="L281" s="37">
        <v>3.956666666666667</v>
      </c>
      <c r="M281" s="37">
        <v>0.14333333333333334</v>
      </c>
      <c r="N281" s="37">
        <v>5.5725974006016234E-2</v>
      </c>
      <c r="O281" s="34"/>
      <c r="P281" s="34"/>
      <c r="Q281" s="34"/>
      <c r="R281" s="42"/>
    </row>
    <row r="282" spans="1:18" x14ac:dyDescent="0.3">
      <c r="B282" s="30"/>
      <c r="C282" s="30">
        <v>42901</v>
      </c>
      <c r="D282">
        <v>166</v>
      </c>
      <c r="E282">
        <v>6</v>
      </c>
      <c r="F282" s="34">
        <v>22.69</v>
      </c>
      <c r="G282" s="43">
        <v>98.09999999999998</v>
      </c>
      <c r="H282" s="43">
        <v>8.4600000000000009</v>
      </c>
      <c r="I282" s="35">
        <v>8.2733333333333334</v>
      </c>
      <c r="J282" s="35">
        <v>15.5</v>
      </c>
      <c r="K282" s="36">
        <v>1813.6666666666667</v>
      </c>
      <c r="L282" s="37">
        <v>3.01</v>
      </c>
      <c r="M282" s="37">
        <v>0.04</v>
      </c>
      <c r="N282" s="37">
        <v>0.1172791753112421</v>
      </c>
      <c r="O282" s="34"/>
      <c r="P282" s="34"/>
      <c r="Q282" s="34"/>
      <c r="R282" s="42"/>
    </row>
    <row r="283" spans="1:18" x14ac:dyDescent="0.3">
      <c r="B283" s="30"/>
      <c r="C283" s="30">
        <v>42922</v>
      </c>
      <c r="D283">
        <v>187</v>
      </c>
      <c r="E283">
        <v>6</v>
      </c>
      <c r="F283" s="34">
        <v>24.06</v>
      </c>
      <c r="G283" s="43">
        <v>102.40000000000002</v>
      </c>
      <c r="H283" s="43">
        <v>8.6033333333333335</v>
      </c>
      <c r="I283" s="35">
        <v>8.4166666666666661</v>
      </c>
      <c r="J283" s="35">
        <v>4.3666666666666671</v>
      </c>
      <c r="K283" s="36">
        <v>3133.3333333333335</v>
      </c>
      <c r="L283" s="37">
        <v>4.3066666666666658</v>
      </c>
      <c r="M283" s="37">
        <v>0.04</v>
      </c>
      <c r="N283" s="37">
        <v>7.2517222512394675E-2</v>
      </c>
      <c r="O283" s="34"/>
      <c r="P283" s="34"/>
      <c r="Q283" s="34"/>
      <c r="R283" s="42"/>
    </row>
    <row r="284" spans="1:18" x14ac:dyDescent="0.3">
      <c r="B284" s="30"/>
      <c r="C284" s="30">
        <v>42942</v>
      </c>
      <c r="D284">
        <v>207</v>
      </c>
      <c r="E284">
        <v>6</v>
      </c>
      <c r="F284" s="34">
        <v>21.896666666666665</v>
      </c>
      <c r="G284" s="43">
        <v>97.266666666666666</v>
      </c>
      <c r="H284" s="43">
        <v>8.5166666666666675</v>
      </c>
      <c r="I284" s="35">
        <v>8.44</v>
      </c>
      <c r="J284" s="35">
        <v>4.166666666666667</v>
      </c>
      <c r="K284" s="36">
        <v>1019.6666666666666</v>
      </c>
      <c r="L284" s="37">
        <v>3.3066666666666666</v>
      </c>
      <c r="M284" s="37">
        <v>0.11</v>
      </c>
      <c r="N284" s="37">
        <v>5.4561658827407822E-2</v>
      </c>
      <c r="O284" s="34"/>
      <c r="P284" s="34"/>
      <c r="Q284" s="34"/>
      <c r="R284" s="42"/>
    </row>
    <row r="285" spans="1:18" x14ac:dyDescent="0.3">
      <c r="B285" s="30"/>
      <c r="C285" s="30">
        <v>42956</v>
      </c>
      <c r="D285">
        <v>221</v>
      </c>
      <c r="E285">
        <v>6</v>
      </c>
      <c r="F285" s="34">
        <v>21.15</v>
      </c>
      <c r="G285" s="43">
        <v>97.566666666666663</v>
      </c>
      <c r="H285" s="43">
        <v>8.6666666666666661</v>
      </c>
      <c r="I285" s="35">
        <v>8.3000000000000007</v>
      </c>
      <c r="J285" s="35">
        <v>4.7666666666666666</v>
      </c>
      <c r="K285" s="36">
        <v>1768.3333333333333</v>
      </c>
      <c r="L285" s="37">
        <v>2.9033333333333338</v>
      </c>
      <c r="M285" s="37">
        <v>0.04</v>
      </c>
      <c r="N285" s="37">
        <v>6.594912301852407E-2</v>
      </c>
      <c r="O285" s="34"/>
      <c r="P285" s="34"/>
      <c r="Q285" s="34"/>
      <c r="R285" s="42"/>
    </row>
    <row r="286" spans="1:18" x14ac:dyDescent="0.3">
      <c r="B286" s="30"/>
      <c r="C286" s="30">
        <v>42970</v>
      </c>
      <c r="D286">
        <v>235</v>
      </c>
      <c r="E286">
        <v>6</v>
      </c>
      <c r="F286" s="34">
        <v>24.040000000000003</v>
      </c>
      <c r="G286" s="43">
        <v>96.266666666666666</v>
      </c>
      <c r="H286" s="43">
        <v>8.1066666666666674</v>
      </c>
      <c r="I286" s="35">
        <v>8.2833333333333332</v>
      </c>
      <c r="J286" s="35">
        <v>6.7</v>
      </c>
      <c r="K286" s="36">
        <v>3233.3333333333335</v>
      </c>
      <c r="L286" s="37">
        <v>1.8866666666666667</v>
      </c>
      <c r="M286" s="37">
        <v>5.000000000000001E-2</v>
      </c>
      <c r="N286" s="37">
        <v>4.2284687168831159E-2</v>
      </c>
      <c r="O286" s="34"/>
      <c r="P286" s="34"/>
      <c r="Q286" s="34"/>
      <c r="R286" s="42"/>
    </row>
    <row r="287" spans="1:18" x14ac:dyDescent="0.3">
      <c r="B287" s="30"/>
      <c r="C287" s="30">
        <v>42990</v>
      </c>
      <c r="D287">
        <v>255</v>
      </c>
      <c r="E287">
        <v>6</v>
      </c>
      <c r="F287" s="34">
        <v>18.59</v>
      </c>
      <c r="G287" s="43">
        <v>97.433333333333337</v>
      </c>
      <c r="H287" s="43">
        <v>9.1133333333333315</v>
      </c>
      <c r="I287" s="35">
        <v>8.4700000000000006</v>
      </c>
      <c r="J287" s="35">
        <v>3.8333333333333335</v>
      </c>
      <c r="K287" s="36">
        <v>1176.6666666666667</v>
      </c>
      <c r="L287" s="37">
        <v>1.2066666666666668</v>
      </c>
      <c r="M287" s="37">
        <v>9.0000000000000011E-2</v>
      </c>
      <c r="N287" s="37">
        <v>4.3816045938739702E-2</v>
      </c>
      <c r="O287" s="34"/>
      <c r="P287" s="34"/>
      <c r="Q287" s="34"/>
      <c r="R287" s="42"/>
    </row>
    <row r="288" spans="1:18" x14ac:dyDescent="0.3">
      <c r="B288" s="30"/>
      <c r="C288" s="30">
        <v>43005</v>
      </c>
      <c r="D288">
        <v>270</v>
      </c>
      <c r="E288">
        <v>6</v>
      </c>
      <c r="F288" s="34">
        <v>24.026666666666667</v>
      </c>
      <c r="G288" s="43">
        <v>89.2</v>
      </c>
      <c r="H288" s="43">
        <v>7.5</v>
      </c>
      <c r="I288" s="35">
        <v>8.4600000000000009</v>
      </c>
      <c r="J288" s="35">
        <v>3.7333333333333338</v>
      </c>
      <c r="K288" s="36">
        <v>1185.6666666666667</v>
      </c>
      <c r="L288" s="37">
        <v>1.01</v>
      </c>
      <c r="M288" s="37">
        <v>7.0000000000000007E-2</v>
      </c>
      <c r="N288" s="37">
        <v>2.9353070113292173E-2</v>
      </c>
      <c r="O288" s="34"/>
      <c r="P288" s="34"/>
      <c r="Q288" s="34"/>
      <c r="R288" s="42"/>
    </row>
    <row r="289" spans="2:18" x14ac:dyDescent="0.3">
      <c r="B289" s="30"/>
      <c r="C289" s="30">
        <v>43019</v>
      </c>
      <c r="D289">
        <v>284</v>
      </c>
      <c r="E289">
        <v>6</v>
      </c>
      <c r="F289" s="34">
        <v>18.829999999999998</v>
      </c>
      <c r="G289" s="43">
        <v>92.133333333333326</v>
      </c>
      <c r="H289" s="43">
        <v>8.57</v>
      </c>
      <c r="I289" s="35">
        <v>8.41</v>
      </c>
      <c r="J289" s="35">
        <v>4.166666666666667</v>
      </c>
      <c r="K289" s="36">
        <v>989.33333333333337</v>
      </c>
      <c r="L289" s="37">
        <v>0.88</v>
      </c>
      <c r="M289" s="37">
        <v>0.06</v>
      </c>
      <c r="N289" s="37">
        <v>0.13528794211817505</v>
      </c>
      <c r="O289" s="34"/>
      <c r="P289" s="34"/>
      <c r="Q289" s="34"/>
      <c r="R289" s="42"/>
    </row>
    <row r="290" spans="2:18" x14ac:dyDescent="0.3">
      <c r="B290" s="30"/>
      <c r="C290" s="30">
        <v>43031</v>
      </c>
      <c r="D290">
        <v>296</v>
      </c>
      <c r="E290">
        <v>6</v>
      </c>
      <c r="F290" s="34">
        <v>14.17</v>
      </c>
      <c r="G290" s="43">
        <v>94.366666666666674</v>
      </c>
      <c r="H290" s="43">
        <v>9.68</v>
      </c>
      <c r="I290" s="35">
        <v>8.25</v>
      </c>
      <c r="J290" s="35">
        <v>7.4333333333333336</v>
      </c>
      <c r="K290" s="36">
        <v>2338.3333333333335</v>
      </c>
      <c r="L290" s="37">
        <v>1.1933333333333334</v>
      </c>
      <c r="M290" s="37">
        <v>0.03</v>
      </c>
      <c r="N290" s="37">
        <v>0.13528794211817505</v>
      </c>
      <c r="O290" s="34"/>
      <c r="P290" s="34"/>
      <c r="Q290" s="34"/>
      <c r="R290" s="42"/>
    </row>
    <row r="291" spans="2:18" x14ac:dyDescent="0.3">
      <c r="B291" s="30"/>
      <c r="C291" s="30">
        <v>43045</v>
      </c>
      <c r="D291">
        <v>310</v>
      </c>
      <c r="E291">
        <v>6</v>
      </c>
      <c r="F291" s="34">
        <v>10.199999999999999</v>
      </c>
      <c r="G291" s="43">
        <v>96.333333333333329</v>
      </c>
      <c r="H291" s="43">
        <v>10.816666666666668</v>
      </c>
      <c r="I291" s="35">
        <v>8.1233333333333331</v>
      </c>
      <c r="J291" s="35">
        <v>5.833333333333333</v>
      </c>
      <c r="K291" s="36">
        <v>1060.6666666666667</v>
      </c>
      <c r="L291" s="37">
        <v>0.73333333333333339</v>
      </c>
      <c r="M291" s="37">
        <v>0.04</v>
      </c>
      <c r="N291" s="37">
        <v>7.0349069950758E-2</v>
      </c>
      <c r="O291" s="34"/>
      <c r="P291" s="34"/>
      <c r="Q291" s="34"/>
      <c r="R291" s="42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topLeftCell="A221" workbookViewId="0">
      <selection activeCell="P44" sqref="P44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C2" t="s">
        <v>16</v>
      </c>
      <c r="D2" t="s">
        <v>17</v>
      </c>
      <c r="E2" t="s">
        <v>18</v>
      </c>
      <c r="G2" t="s">
        <v>19</v>
      </c>
      <c r="H2" t="s">
        <v>20</v>
      </c>
      <c r="I2" t="s">
        <v>18</v>
      </c>
      <c r="J2" t="s">
        <v>18</v>
      </c>
      <c r="K2" t="s">
        <v>18</v>
      </c>
    </row>
    <row r="3" spans="1:11" x14ac:dyDescent="0.3">
      <c r="A3">
        <v>1996</v>
      </c>
      <c r="B3" t="s">
        <v>44</v>
      </c>
      <c r="C3">
        <v>11.653846153846153</v>
      </c>
      <c r="D3">
        <v>106.46153846153847</v>
      </c>
      <c r="E3">
        <v>11.8692307692308</v>
      </c>
      <c r="F3">
        <v>7.638461538461538</v>
      </c>
      <c r="I3">
        <v>0.42692307692307696</v>
      </c>
      <c r="K3">
        <v>8.2252307692307694E-2</v>
      </c>
    </row>
    <row r="4" spans="1:11" x14ac:dyDescent="0.3">
      <c r="A4">
        <v>1997</v>
      </c>
      <c r="B4" t="s">
        <v>45</v>
      </c>
      <c r="C4">
        <v>14.473684210526315</v>
      </c>
      <c r="D4">
        <v>101.21428571428571</v>
      </c>
      <c r="E4">
        <v>10.189473684210528</v>
      </c>
      <c r="F4">
        <v>7.8736842105263172</v>
      </c>
      <c r="I4">
        <v>0.19526315789473683</v>
      </c>
      <c r="K4">
        <v>6.6572631578947369E-2</v>
      </c>
    </row>
    <row r="5" spans="1:11" x14ac:dyDescent="0.3">
      <c r="A5">
        <v>1998</v>
      </c>
      <c r="B5" t="s">
        <v>46</v>
      </c>
      <c r="C5">
        <v>11.770000000000001</v>
      </c>
      <c r="D5">
        <v>82.166666666666671</v>
      </c>
      <c r="E5">
        <v>10.128</v>
      </c>
      <c r="F5">
        <v>7.583333333333333</v>
      </c>
      <c r="I5">
        <v>5.5820000000000007</v>
      </c>
      <c r="J5">
        <v>8.666666666666668E-3</v>
      </c>
      <c r="K5">
        <v>4.5096666666666674E-2</v>
      </c>
    </row>
    <row r="6" spans="1:11" x14ac:dyDescent="0.3">
      <c r="A6">
        <v>1999</v>
      </c>
    </row>
    <row r="7" spans="1:11" x14ac:dyDescent="0.3">
      <c r="A7">
        <v>2000</v>
      </c>
      <c r="B7" t="s">
        <v>47</v>
      </c>
      <c r="C7">
        <v>16.0275</v>
      </c>
      <c r="D7">
        <v>99.86250000000004</v>
      </c>
      <c r="E7">
        <v>9.3327777777777765</v>
      </c>
      <c r="F7">
        <v>7.8370833333333323</v>
      </c>
      <c r="G7">
        <v>7.9749999999999996</v>
      </c>
      <c r="I7">
        <v>0.19818625000000001</v>
      </c>
      <c r="J7">
        <v>0.16477777777777777</v>
      </c>
      <c r="K7">
        <v>5.7445286301333359E-2</v>
      </c>
    </row>
    <row r="8" spans="1:11" x14ac:dyDescent="0.3">
      <c r="A8">
        <v>2001</v>
      </c>
      <c r="B8" t="s">
        <v>48</v>
      </c>
    </row>
    <row r="9" spans="1:11" x14ac:dyDescent="0.3">
      <c r="A9">
        <v>2002</v>
      </c>
      <c r="B9" t="s">
        <v>45</v>
      </c>
      <c r="C9">
        <v>17.874333333333333</v>
      </c>
      <c r="D9">
        <v>98.853333333333325</v>
      </c>
      <c r="E9">
        <v>9.6993333333333318</v>
      </c>
      <c r="F9">
        <v>7.9003333333333332</v>
      </c>
      <c r="I9">
        <v>0.27629865104896356</v>
      </c>
      <c r="J9">
        <v>0.19376073756745227</v>
      </c>
      <c r="K9">
        <v>7.5080350358370546E-2</v>
      </c>
    </row>
    <row r="10" spans="1:11" x14ac:dyDescent="0.3">
      <c r="A10">
        <v>2003</v>
      </c>
      <c r="B10" t="s">
        <v>49</v>
      </c>
      <c r="C10">
        <v>12.820370370370371</v>
      </c>
      <c r="D10">
        <v>116.21250000000003</v>
      </c>
      <c r="E10">
        <v>11.694761904761902</v>
      </c>
      <c r="F10">
        <v>7.6245833333333328</v>
      </c>
      <c r="I10">
        <v>0.48837818803474964</v>
      </c>
      <c r="J10">
        <v>0.18329352498318949</v>
      </c>
      <c r="K10">
        <v>6.4906359387852053E-2</v>
      </c>
    </row>
    <row r="11" spans="1:11" x14ac:dyDescent="0.3">
      <c r="A11">
        <v>2004</v>
      </c>
      <c r="B11" t="s">
        <v>50</v>
      </c>
      <c r="C11">
        <v>15.014666666666665</v>
      </c>
      <c r="D11">
        <v>89.916666666666657</v>
      </c>
      <c r="E11">
        <v>8.5366666666666671</v>
      </c>
      <c r="F11">
        <v>7.7</v>
      </c>
      <c r="G11">
        <v>3.4</v>
      </c>
      <c r="I11">
        <v>1.5064500000000003</v>
      </c>
      <c r="J11">
        <v>0.28039999999999998</v>
      </c>
      <c r="K11">
        <v>3.384162114966692E-2</v>
      </c>
    </row>
    <row r="12" spans="1:11" x14ac:dyDescent="0.3">
      <c r="A12">
        <v>2005</v>
      </c>
      <c r="B12" t="s">
        <v>51</v>
      </c>
      <c r="C12">
        <v>13.694666666666667</v>
      </c>
      <c r="D12">
        <v>104.94833333333335</v>
      </c>
      <c r="E12">
        <v>10.222037037037039</v>
      </c>
      <c r="F12">
        <v>7.690701754385965</v>
      </c>
      <c r="G12">
        <v>10.308333333333334</v>
      </c>
      <c r="I12">
        <v>2.5664648148148146</v>
      </c>
      <c r="J12">
        <v>0.67444999999999988</v>
      </c>
      <c r="K12">
        <v>2.6670756466400179E-2</v>
      </c>
    </row>
    <row r="13" spans="1:11" x14ac:dyDescent="0.3">
      <c r="A13">
        <v>2006</v>
      </c>
      <c r="B13" t="s">
        <v>49</v>
      </c>
      <c r="C13">
        <v>16.768833333333333</v>
      </c>
      <c r="D13">
        <v>111.57666666666667</v>
      </c>
      <c r="E13">
        <v>10.184899999999999</v>
      </c>
      <c r="F13">
        <v>7.8924500000000011</v>
      </c>
      <c r="G13">
        <v>4.4749999999999996</v>
      </c>
      <c r="I13">
        <v>2.0199000000000003</v>
      </c>
      <c r="J13">
        <v>0.46371666666666667</v>
      </c>
      <c r="K13">
        <v>2.4656264048078684E-2</v>
      </c>
    </row>
    <row r="14" spans="1:11" x14ac:dyDescent="0.3">
      <c r="A14">
        <v>2007</v>
      </c>
      <c r="B14" t="s">
        <v>52</v>
      </c>
      <c r="C14">
        <v>16.970666666666663</v>
      </c>
      <c r="D14">
        <v>106.38000000000001</v>
      </c>
      <c r="E14">
        <v>9.6797777777777778</v>
      </c>
      <c r="F14">
        <v>8.2197777777777787</v>
      </c>
      <c r="G14">
        <v>6.0377777777777775</v>
      </c>
      <c r="I14">
        <v>1.7250444444444442</v>
      </c>
      <c r="J14">
        <v>0.48588888888888887</v>
      </c>
      <c r="K14">
        <v>2.3516593887733653E-2</v>
      </c>
    </row>
    <row r="15" spans="1:11" x14ac:dyDescent="0.3">
      <c r="A15">
        <v>2008</v>
      </c>
      <c r="B15" t="s">
        <v>52</v>
      </c>
      <c r="C15">
        <v>16.490416666666668</v>
      </c>
      <c r="D15">
        <v>117.84444444444441</v>
      </c>
      <c r="E15">
        <v>10.396904761904763</v>
      </c>
      <c r="F15">
        <v>8.3195833333333322</v>
      </c>
      <c r="G15">
        <v>5.4875000000000007</v>
      </c>
      <c r="I15">
        <v>1.3624999999999998</v>
      </c>
      <c r="J15">
        <v>0.76666666666666672</v>
      </c>
      <c r="K15">
        <v>2.3800102618500303E-2</v>
      </c>
    </row>
    <row r="16" spans="1:11" x14ac:dyDescent="0.3">
      <c r="A16">
        <v>2009</v>
      </c>
      <c r="B16" t="s">
        <v>53</v>
      </c>
      <c r="C16">
        <v>15.894888888888888</v>
      </c>
      <c r="D16">
        <v>113.04666666666665</v>
      </c>
      <c r="E16">
        <v>10.288</v>
      </c>
      <c r="F16">
        <v>8.3012499999999978</v>
      </c>
      <c r="G16">
        <v>5.74</v>
      </c>
      <c r="I16">
        <v>4.1635555555555559</v>
      </c>
      <c r="J16">
        <v>0.4333333333333334</v>
      </c>
      <c r="K16">
        <v>2.6572593085066938E-2</v>
      </c>
    </row>
    <row r="17" spans="1:11" x14ac:dyDescent="0.3">
      <c r="A17">
        <v>2010</v>
      </c>
      <c r="B17" t="s">
        <v>52</v>
      </c>
      <c r="C17">
        <v>19.38547619047619</v>
      </c>
      <c r="D17">
        <v>102.4595238095238</v>
      </c>
      <c r="E17">
        <v>8.5711904761904769</v>
      </c>
      <c r="F17">
        <v>8.3226190476190478</v>
      </c>
      <c r="G17">
        <v>5.6261904761904757</v>
      </c>
      <c r="I17">
        <v>1.9702380952380953</v>
      </c>
      <c r="J17">
        <v>0.17214285714285713</v>
      </c>
      <c r="K17">
        <v>1.9868812801331941E-2</v>
      </c>
    </row>
    <row r="18" spans="1:11" x14ac:dyDescent="0.3">
      <c r="A18">
        <v>2011</v>
      </c>
      <c r="B18" t="s">
        <v>54</v>
      </c>
      <c r="C18">
        <v>18.949393939393939</v>
      </c>
      <c r="D18">
        <v>103.09090909090909</v>
      </c>
      <c r="E18">
        <v>8.8045454545454547</v>
      </c>
      <c r="F18">
        <v>8.6342424242424229</v>
      </c>
      <c r="G18">
        <v>6.0121212121212126</v>
      </c>
      <c r="I18">
        <v>3.0554545454545461</v>
      </c>
      <c r="J18">
        <v>0.27818181818181814</v>
      </c>
      <c r="K18">
        <v>2.443530783200025E-2</v>
      </c>
    </row>
    <row r="19" spans="1:11" x14ac:dyDescent="0.3">
      <c r="A19">
        <v>2012</v>
      </c>
      <c r="B19" t="s">
        <v>54</v>
      </c>
      <c r="C19">
        <v>19.125757575757579</v>
      </c>
      <c r="D19">
        <v>93.718181818181833</v>
      </c>
      <c r="E19">
        <v>8.2245454545454528</v>
      </c>
      <c r="F19">
        <v>8.3254545454545443</v>
      </c>
      <c r="G19">
        <v>4.5909090909090899</v>
      </c>
      <c r="H19">
        <v>913.26666666666665</v>
      </c>
      <c r="I19">
        <v>1.7218181818181819</v>
      </c>
      <c r="J19">
        <v>0.17272727272727273</v>
      </c>
      <c r="K19">
        <v>2.3904034819273067E-2</v>
      </c>
    </row>
    <row r="20" spans="1:11" x14ac:dyDescent="0.3">
      <c r="A20">
        <v>2013</v>
      </c>
      <c r="B20" t="s">
        <v>55</v>
      </c>
      <c r="C20">
        <v>16.384259259259256</v>
      </c>
      <c r="D20">
        <v>99.69629629629631</v>
      </c>
      <c r="E20">
        <v>10.065740740740742</v>
      </c>
      <c r="F20">
        <v>7.8253703703703694</v>
      </c>
      <c r="G20">
        <v>10.138888888888891</v>
      </c>
      <c r="H20">
        <v>4344.7962962962965</v>
      </c>
      <c r="I20">
        <v>0.95066666666666666</v>
      </c>
      <c r="J20">
        <v>1.0666666666666666E-2</v>
      </c>
      <c r="K20">
        <v>3.6082679327644626E-2</v>
      </c>
    </row>
    <row r="21" spans="1:11" x14ac:dyDescent="0.3">
      <c r="A21">
        <v>2014</v>
      </c>
      <c r="B21" t="s">
        <v>54</v>
      </c>
      <c r="C21">
        <v>17.548205128205129</v>
      </c>
      <c r="D21">
        <v>99.064102564102569</v>
      </c>
      <c r="E21">
        <v>9.650256410256409</v>
      </c>
      <c r="F21">
        <v>8.1671794871794852</v>
      </c>
      <c r="G21">
        <v>6.8538461538461535</v>
      </c>
      <c r="H21">
        <v>7716.9743589743603</v>
      </c>
      <c r="I21">
        <v>1.0994871794871797</v>
      </c>
      <c r="J21">
        <v>0.12974358974358974</v>
      </c>
      <c r="K21">
        <v>3.5252557529538701E-2</v>
      </c>
    </row>
    <row r="22" spans="1:11" x14ac:dyDescent="0.3">
      <c r="A22">
        <v>2015</v>
      </c>
      <c r="B22" t="s">
        <v>52</v>
      </c>
      <c r="C22">
        <v>19.148333333333333</v>
      </c>
      <c r="D22">
        <v>97.419047619047618</v>
      </c>
      <c r="E22">
        <v>9.1659523809523815</v>
      </c>
      <c r="F22">
        <v>8.1326190476190483</v>
      </c>
      <c r="G22">
        <v>10.947619047619046</v>
      </c>
      <c r="H22">
        <v>12498.238095238094</v>
      </c>
      <c r="I22">
        <v>0.8554761904761905</v>
      </c>
      <c r="J22">
        <v>4.2142857142857149E-2</v>
      </c>
      <c r="K22">
        <v>2.4117627336476429E-2</v>
      </c>
    </row>
    <row r="23" spans="1:11" x14ac:dyDescent="0.3">
      <c r="A23">
        <v>2016</v>
      </c>
      <c r="B23" t="s">
        <v>49</v>
      </c>
      <c r="C23">
        <v>18.207083333333337</v>
      </c>
      <c r="D23">
        <v>88.065416666666678</v>
      </c>
      <c r="E23">
        <v>8.7577083333333334</v>
      </c>
      <c r="F23">
        <v>7.9579166666666667</v>
      </c>
      <c r="G23">
        <v>5.7316666666666674</v>
      </c>
      <c r="H23">
        <v>3445.5208333333335</v>
      </c>
      <c r="I23">
        <v>1.9860416666666665</v>
      </c>
      <c r="J23">
        <v>0.12937500000000002</v>
      </c>
      <c r="K23">
        <v>4.3253787013297386E-2</v>
      </c>
    </row>
    <row r="24" spans="1:11" x14ac:dyDescent="0.3">
      <c r="A24">
        <v>2017</v>
      </c>
      <c r="B24" t="s">
        <v>52</v>
      </c>
      <c r="C24">
        <v>18.422380952380955</v>
      </c>
      <c r="D24">
        <v>97.114285714285728</v>
      </c>
      <c r="E24">
        <v>9.1909523809523819</v>
      </c>
      <c r="F24">
        <v>8.2992857142857144</v>
      </c>
      <c r="G24">
        <v>9.9333333333333353</v>
      </c>
      <c r="H24">
        <v>1735.8571428571429</v>
      </c>
      <c r="I24">
        <v>2.6628571428571424</v>
      </c>
      <c r="J24">
        <v>8.8809523809523824E-2</v>
      </c>
      <c r="K24">
        <v>6.7447904902491834E-2</v>
      </c>
    </row>
    <row r="27" spans="1:11" x14ac:dyDescent="0.3">
      <c r="A27" t="s">
        <v>14</v>
      </c>
      <c r="B27" t="s">
        <v>4</v>
      </c>
    </row>
    <row r="28" spans="1:11" x14ac:dyDescent="0.3">
      <c r="A28">
        <v>1996</v>
      </c>
      <c r="B28">
        <v>11.653846153846153</v>
      </c>
    </row>
    <row r="29" spans="1:11" x14ac:dyDescent="0.3">
      <c r="A29">
        <v>1997</v>
      </c>
      <c r="B29">
        <v>14.473684210526315</v>
      </c>
    </row>
    <row r="30" spans="1:11" x14ac:dyDescent="0.3">
      <c r="A30">
        <v>1998</v>
      </c>
      <c r="B30">
        <v>11.770000000000001</v>
      </c>
    </row>
    <row r="31" spans="1:11" x14ac:dyDescent="0.3">
      <c r="A31">
        <v>1999</v>
      </c>
    </row>
    <row r="32" spans="1:11" x14ac:dyDescent="0.3">
      <c r="A32">
        <v>2000</v>
      </c>
      <c r="B32">
        <v>16.0275</v>
      </c>
    </row>
    <row r="33" spans="1:2" x14ac:dyDescent="0.3">
      <c r="A33">
        <v>2001</v>
      </c>
    </row>
    <row r="34" spans="1:2" x14ac:dyDescent="0.3">
      <c r="A34">
        <v>2002</v>
      </c>
      <c r="B34">
        <v>17.874333333333333</v>
      </c>
    </row>
    <row r="35" spans="1:2" x14ac:dyDescent="0.3">
      <c r="A35">
        <v>2003</v>
      </c>
      <c r="B35">
        <v>12.820370370370371</v>
      </c>
    </row>
    <row r="36" spans="1:2" x14ac:dyDescent="0.3">
      <c r="A36">
        <v>2004</v>
      </c>
      <c r="B36">
        <v>15.014666666666665</v>
      </c>
    </row>
    <row r="37" spans="1:2" x14ac:dyDescent="0.3">
      <c r="A37">
        <v>2005</v>
      </c>
      <c r="B37">
        <v>13.694666666666667</v>
      </c>
    </row>
    <row r="38" spans="1:2" x14ac:dyDescent="0.3">
      <c r="A38">
        <v>2006</v>
      </c>
      <c r="B38">
        <v>16.768833333333333</v>
      </c>
    </row>
    <row r="39" spans="1:2" x14ac:dyDescent="0.3">
      <c r="A39">
        <v>2007</v>
      </c>
      <c r="B39">
        <v>16.970666666666663</v>
      </c>
    </row>
    <row r="40" spans="1:2" x14ac:dyDescent="0.3">
      <c r="A40">
        <v>2008</v>
      </c>
      <c r="B40">
        <v>16.490416666666668</v>
      </c>
    </row>
    <row r="41" spans="1:2" x14ac:dyDescent="0.3">
      <c r="A41">
        <v>2009</v>
      </c>
      <c r="B41">
        <v>15.894888888888888</v>
      </c>
    </row>
    <row r="42" spans="1:2" x14ac:dyDescent="0.3">
      <c r="A42">
        <v>2010</v>
      </c>
      <c r="B42">
        <v>19.38547619047619</v>
      </c>
    </row>
    <row r="43" spans="1:2" x14ac:dyDescent="0.3">
      <c r="A43">
        <v>2011</v>
      </c>
      <c r="B43">
        <v>18.949393939393939</v>
      </c>
    </row>
    <row r="44" spans="1:2" x14ac:dyDescent="0.3">
      <c r="A44">
        <v>2012</v>
      </c>
      <c r="B44">
        <v>19.125757575757579</v>
      </c>
    </row>
    <row r="45" spans="1:2" x14ac:dyDescent="0.3">
      <c r="A45">
        <v>2013</v>
      </c>
      <c r="B45">
        <v>16.384259259259256</v>
      </c>
    </row>
    <row r="46" spans="1:2" x14ac:dyDescent="0.3">
      <c r="A46">
        <v>2014</v>
      </c>
      <c r="B46">
        <v>17.548205128205129</v>
      </c>
    </row>
    <row r="47" spans="1:2" x14ac:dyDescent="0.3">
      <c r="A47">
        <v>2015</v>
      </c>
      <c r="B47">
        <v>19.148333333333333</v>
      </c>
    </row>
    <row r="48" spans="1:2" x14ac:dyDescent="0.3">
      <c r="A48">
        <v>2016</v>
      </c>
      <c r="B48">
        <v>18.207083333333337</v>
      </c>
    </row>
    <row r="49" spans="1:2" x14ac:dyDescent="0.3">
      <c r="A49">
        <v>2017</v>
      </c>
      <c r="B49">
        <v>18.422380952380955</v>
      </c>
    </row>
    <row r="52" spans="1:2" x14ac:dyDescent="0.3">
      <c r="A52" t="s">
        <v>14</v>
      </c>
      <c r="B52" t="s">
        <v>5</v>
      </c>
    </row>
    <row r="53" spans="1:2" x14ac:dyDescent="0.3">
      <c r="A53">
        <v>1996</v>
      </c>
      <c r="B53">
        <v>106.46153846153847</v>
      </c>
    </row>
    <row r="54" spans="1:2" x14ac:dyDescent="0.3">
      <c r="A54">
        <v>1997</v>
      </c>
      <c r="B54">
        <v>101.21428571428571</v>
      </c>
    </row>
    <row r="55" spans="1:2" x14ac:dyDescent="0.3">
      <c r="A55">
        <v>1998</v>
      </c>
      <c r="B55">
        <v>82.166666666666671</v>
      </c>
    </row>
    <row r="56" spans="1:2" x14ac:dyDescent="0.3">
      <c r="A56">
        <v>1999</v>
      </c>
    </row>
    <row r="57" spans="1:2" x14ac:dyDescent="0.3">
      <c r="A57">
        <v>2000</v>
      </c>
      <c r="B57">
        <v>99.86250000000004</v>
      </c>
    </row>
    <row r="58" spans="1:2" x14ac:dyDescent="0.3">
      <c r="A58">
        <v>2001</v>
      </c>
    </row>
    <row r="59" spans="1:2" x14ac:dyDescent="0.3">
      <c r="A59">
        <v>2002</v>
      </c>
      <c r="B59">
        <v>98.853333333333325</v>
      </c>
    </row>
    <row r="60" spans="1:2" x14ac:dyDescent="0.3">
      <c r="A60">
        <v>2003</v>
      </c>
      <c r="B60">
        <v>116.21250000000003</v>
      </c>
    </row>
    <row r="61" spans="1:2" x14ac:dyDescent="0.3">
      <c r="A61">
        <v>2004</v>
      </c>
      <c r="B61">
        <v>89.916666666666657</v>
      </c>
    </row>
    <row r="62" spans="1:2" x14ac:dyDescent="0.3">
      <c r="A62">
        <v>2005</v>
      </c>
      <c r="B62">
        <v>104.94833333333335</v>
      </c>
    </row>
    <row r="63" spans="1:2" x14ac:dyDescent="0.3">
      <c r="A63">
        <v>2006</v>
      </c>
      <c r="B63">
        <v>111.57666666666667</v>
      </c>
    </row>
    <row r="64" spans="1:2" x14ac:dyDescent="0.3">
      <c r="A64">
        <v>2007</v>
      </c>
      <c r="B64">
        <v>106.38000000000001</v>
      </c>
    </row>
    <row r="65" spans="1:2" x14ac:dyDescent="0.3">
      <c r="A65">
        <v>2008</v>
      </c>
      <c r="B65">
        <v>117.84444444444441</v>
      </c>
    </row>
    <row r="66" spans="1:2" x14ac:dyDescent="0.3">
      <c r="A66">
        <v>2009</v>
      </c>
      <c r="B66">
        <v>113.04666666666665</v>
      </c>
    </row>
    <row r="67" spans="1:2" x14ac:dyDescent="0.3">
      <c r="A67">
        <v>2010</v>
      </c>
      <c r="B67">
        <v>102.4595238095238</v>
      </c>
    </row>
    <row r="68" spans="1:2" x14ac:dyDescent="0.3">
      <c r="A68">
        <v>2011</v>
      </c>
      <c r="B68">
        <v>103.09090909090909</v>
      </c>
    </row>
    <row r="69" spans="1:2" x14ac:dyDescent="0.3">
      <c r="A69">
        <v>2012</v>
      </c>
      <c r="B69">
        <v>93.718181818181833</v>
      </c>
    </row>
    <row r="70" spans="1:2" x14ac:dyDescent="0.3">
      <c r="A70">
        <v>2013</v>
      </c>
      <c r="B70">
        <v>99.69629629629631</v>
      </c>
    </row>
    <row r="71" spans="1:2" x14ac:dyDescent="0.3">
      <c r="A71">
        <v>2014</v>
      </c>
      <c r="B71">
        <v>99.064102564102569</v>
      </c>
    </row>
    <row r="72" spans="1:2" x14ac:dyDescent="0.3">
      <c r="A72">
        <v>2015</v>
      </c>
      <c r="B72">
        <v>97.419047619047618</v>
      </c>
    </row>
    <row r="73" spans="1:2" x14ac:dyDescent="0.3">
      <c r="A73">
        <v>2016</v>
      </c>
      <c r="B73">
        <v>88.065416666666678</v>
      </c>
    </row>
    <row r="74" spans="1:2" x14ac:dyDescent="0.3">
      <c r="A74">
        <v>2017</v>
      </c>
      <c r="B74">
        <v>97.114285714285728</v>
      </c>
    </row>
    <row r="77" spans="1:2" x14ac:dyDescent="0.3">
      <c r="A77" t="s">
        <v>14</v>
      </c>
      <c r="B77" t="s">
        <v>63</v>
      </c>
    </row>
    <row r="78" spans="1:2" x14ac:dyDescent="0.3">
      <c r="A78">
        <v>1996</v>
      </c>
      <c r="B78">
        <v>11.86923076923077</v>
      </c>
    </row>
    <row r="79" spans="1:2" x14ac:dyDescent="0.3">
      <c r="A79">
        <v>1997</v>
      </c>
      <c r="B79">
        <v>10.189473684210528</v>
      </c>
    </row>
    <row r="80" spans="1:2" x14ac:dyDescent="0.3">
      <c r="A80">
        <v>1998</v>
      </c>
      <c r="B80">
        <v>10.128</v>
      </c>
    </row>
    <row r="81" spans="1:2" x14ac:dyDescent="0.3">
      <c r="A81">
        <v>1999</v>
      </c>
    </row>
    <row r="82" spans="1:2" x14ac:dyDescent="0.3">
      <c r="A82">
        <v>2000</v>
      </c>
      <c r="B82">
        <v>9.3327777777777765</v>
      </c>
    </row>
    <row r="83" spans="1:2" x14ac:dyDescent="0.3">
      <c r="A83">
        <v>2001</v>
      </c>
    </row>
    <row r="84" spans="1:2" x14ac:dyDescent="0.3">
      <c r="A84">
        <v>2002</v>
      </c>
      <c r="B84">
        <v>9.6993333333333318</v>
      </c>
    </row>
    <row r="85" spans="1:2" x14ac:dyDescent="0.3">
      <c r="A85">
        <v>2003</v>
      </c>
      <c r="B85">
        <v>11.694761904761902</v>
      </c>
    </row>
    <row r="86" spans="1:2" x14ac:dyDescent="0.3">
      <c r="A86">
        <v>2004</v>
      </c>
      <c r="B86">
        <v>8.5366666666666671</v>
      </c>
    </row>
    <row r="87" spans="1:2" x14ac:dyDescent="0.3">
      <c r="A87">
        <v>2005</v>
      </c>
      <c r="B87">
        <v>10.222037037037039</v>
      </c>
    </row>
    <row r="88" spans="1:2" x14ac:dyDescent="0.3">
      <c r="A88">
        <v>2006</v>
      </c>
      <c r="B88">
        <v>10.184899999999999</v>
      </c>
    </row>
    <row r="89" spans="1:2" x14ac:dyDescent="0.3">
      <c r="A89">
        <v>2007</v>
      </c>
      <c r="B89">
        <v>9.6797777777777778</v>
      </c>
    </row>
    <row r="90" spans="1:2" x14ac:dyDescent="0.3">
      <c r="A90">
        <v>2008</v>
      </c>
      <c r="B90">
        <v>10.396904761904763</v>
      </c>
    </row>
    <row r="91" spans="1:2" x14ac:dyDescent="0.3">
      <c r="A91">
        <v>2009</v>
      </c>
      <c r="B91">
        <v>10.288</v>
      </c>
    </row>
    <row r="92" spans="1:2" x14ac:dyDescent="0.3">
      <c r="A92">
        <v>2010</v>
      </c>
      <c r="B92">
        <v>8.5711904761904769</v>
      </c>
    </row>
    <row r="93" spans="1:2" x14ac:dyDescent="0.3">
      <c r="A93">
        <v>2011</v>
      </c>
      <c r="B93">
        <v>8.8045454545454547</v>
      </c>
    </row>
    <row r="94" spans="1:2" x14ac:dyDescent="0.3">
      <c r="A94">
        <v>2012</v>
      </c>
      <c r="B94">
        <v>8.2245454545454528</v>
      </c>
    </row>
    <row r="95" spans="1:2" x14ac:dyDescent="0.3">
      <c r="A95">
        <v>2013</v>
      </c>
      <c r="B95">
        <v>10.065740740740742</v>
      </c>
    </row>
    <row r="96" spans="1:2" x14ac:dyDescent="0.3">
      <c r="A96">
        <v>2014</v>
      </c>
      <c r="B96">
        <v>9.650256410256409</v>
      </c>
    </row>
    <row r="97" spans="1:2" x14ac:dyDescent="0.3">
      <c r="A97">
        <v>2015</v>
      </c>
      <c r="B97">
        <v>9.1659523809523815</v>
      </c>
    </row>
    <row r="98" spans="1:2" x14ac:dyDescent="0.3">
      <c r="A98">
        <v>2016</v>
      </c>
      <c r="B98">
        <v>8.7577083333333334</v>
      </c>
    </row>
    <row r="99" spans="1:2" x14ac:dyDescent="0.3">
      <c r="A99">
        <v>2017</v>
      </c>
      <c r="B99">
        <v>9.1909523809523819</v>
      </c>
    </row>
    <row r="102" spans="1:2" x14ac:dyDescent="0.3">
      <c r="A102" t="s">
        <v>14</v>
      </c>
      <c r="B102" t="s">
        <v>7</v>
      </c>
    </row>
    <row r="103" spans="1:2" x14ac:dyDescent="0.3">
      <c r="A103">
        <v>1996</v>
      </c>
      <c r="B103">
        <v>7.638461538461538</v>
      </c>
    </row>
    <row r="104" spans="1:2" x14ac:dyDescent="0.3">
      <c r="A104">
        <v>1997</v>
      </c>
      <c r="B104">
        <v>7.8736842105263172</v>
      </c>
    </row>
    <row r="105" spans="1:2" x14ac:dyDescent="0.3">
      <c r="A105">
        <v>1998</v>
      </c>
      <c r="B105">
        <v>7.583333333333333</v>
      </c>
    </row>
    <row r="106" spans="1:2" x14ac:dyDescent="0.3">
      <c r="A106">
        <v>1999</v>
      </c>
    </row>
    <row r="107" spans="1:2" x14ac:dyDescent="0.3">
      <c r="A107">
        <v>2000</v>
      </c>
      <c r="B107">
        <v>7.8370833333333323</v>
      </c>
    </row>
    <row r="108" spans="1:2" x14ac:dyDescent="0.3">
      <c r="A108">
        <v>2001</v>
      </c>
    </row>
    <row r="109" spans="1:2" x14ac:dyDescent="0.3">
      <c r="A109">
        <v>2002</v>
      </c>
      <c r="B109">
        <v>7.9003333333333332</v>
      </c>
    </row>
    <row r="110" spans="1:2" x14ac:dyDescent="0.3">
      <c r="A110">
        <v>2003</v>
      </c>
      <c r="B110">
        <v>7.6245833333333328</v>
      </c>
    </row>
    <row r="111" spans="1:2" x14ac:dyDescent="0.3">
      <c r="A111">
        <v>2004</v>
      </c>
      <c r="B111">
        <v>7.7</v>
      </c>
    </row>
    <row r="112" spans="1:2" x14ac:dyDescent="0.3">
      <c r="A112">
        <v>2005</v>
      </c>
      <c r="B112">
        <v>7.690701754385965</v>
      </c>
    </row>
    <row r="113" spans="1:2" x14ac:dyDescent="0.3">
      <c r="A113">
        <v>2006</v>
      </c>
      <c r="B113">
        <v>7.8924500000000011</v>
      </c>
    </row>
    <row r="114" spans="1:2" x14ac:dyDescent="0.3">
      <c r="A114">
        <v>2007</v>
      </c>
      <c r="B114">
        <v>8.2197777777777787</v>
      </c>
    </row>
    <row r="115" spans="1:2" x14ac:dyDescent="0.3">
      <c r="A115">
        <v>2008</v>
      </c>
      <c r="B115">
        <v>8.3195833333333322</v>
      </c>
    </row>
    <row r="116" spans="1:2" x14ac:dyDescent="0.3">
      <c r="A116">
        <v>2009</v>
      </c>
      <c r="B116">
        <v>8.3012499999999978</v>
      </c>
    </row>
    <row r="117" spans="1:2" x14ac:dyDescent="0.3">
      <c r="A117">
        <v>2010</v>
      </c>
      <c r="B117">
        <v>8.3226190476190478</v>
      </c>
    </row>
    <row r="118" spans="1:2" x14ac:dyDescent="0.3">
      <c r="A118">
        <v>2011</v>
      </c>
      <c r="B118">
        <v>8.6342424242424229</v>
      </c>
    </row>
    <row r="119" spans="1:2" x14ac:dyDescent="0.3">
      <c r="A119">
        <v>2012</v>
      </c>
      <c r="B119">
        <v>8.3254545454545443</v>
      </c>
    </row>
    <row r="120" spans="1:2" x14ac:dyDescent="0.3">
      <c r="A120">
        <v>2013</v>
      </c>
      <c r="B120">
        <v>7.8253703703703694</v>
      </c>
    </row>
    <row r="121" spans="1:2" x14ac:dyDescent="0.3">
      <c r="A121">
        <v>2014</v>
      </c>
      <c r="B121">
        <v>8.1671794871794852</v>
      </c>
    </row>
    <row r="122" spans="1:2" x14ac:dyDescent="0.3">
      <c r="A122">
        <v>2015</v>
      </c>
      <c r="B122">
        <v>8.1326190476190483</v>
      </c>
    </row>
    <row r="123" spans="1:2" x14ac:dyDescent="0.3">
      <c r="A123">
        <v>2016</v>
      </c>
      <c r="B123">
        <v>7.9579166666666667</v>
      </c>
    </row>
    <row r="124" spans="1:2" x14ac:dyDescent="0.3">
      <c r="A124">
        <v>2017</v>
      </c>
      <c r="B124">
        <v>8.2992857142857144</v>
      </c>
    </row>
    <row r="127" spans="1:2" x14ac:dyDescent="0.3">
      <c r="A127" t="s">
        <v>14</v>
      </c>
      <c r="B127" t="s">
        <v>62</v>
      </c>
    </row>
    <row r="128" spans="1:2" x14ac:dyDescent="0.3">
      <c r="A128">
        <v>1996</v>
      </c>
    </row>
    <row r="129" spans="1:2" x14ac:dyDescent="0.3">
      <c r="A129">
        <v>1997</v>
      </c>
    </row>
    <row r="130" spans="1:2" x14ac:dyDescent="0.3">
      <c r="A130">
        <v>1998</v>
      </c>
    </row>
    <row r="131" spans="1:2" x14ac:dyDescent="0.3">
      <c r="A131">
        <v>1999</v>
      </c>
    </row>
    <row r="132" spans="1:2" x14ac:dyDescent="0.3">
      <c r="A132">
        <v>2000</v>
      </c>
      <c r="B132">
        <v>7.9749999999999996</v>
      </c>
    </row>
    <row r="133" spans="1:2" x14ac:dyDescent="0.3">
      <c r="A133">
        <v>2001</v>
      </c>
    </row>
    <row r="134" spans="1:2" x14ac:dyDescent="0.3">
      <c r="A134">
        <v>2002</v>
      </c>
    </row>
    <row r="135" spans="1:2" x14ac:dyDescent="0.3">
      <c r="A135">
        <v>2003</v>
      </c>
    </row>
    <row r="136" spans="1:2" x14ac:dyDescent="0.3">
      <c r="A136">
        <v>2004</v>
      </c>
      <c r="B136">
        <v>3.4</v>
      </c>
    </row>
    <row r="137" spans="1:2" x14ac:dyDescent="0.3">
      <c r="A137">
        <v>2005</v>
      </c>
      <c r="B137">
        <v>10.308333333333334</v>
      </c>
    </row>
    <row r="138" spans="1:2" x14ac:dyDescent="0.3">
      <c r="A138">
        <v>2006</v>
      </c>
      <c r="B138">
        <v>4.4749999999999996</v>
      </c>
    </row>
    <row r="139" spans="1:2" x14ac:dyDescent="0.3">
      <c r="A139">
        <v>2007</v>
      </c>
      <c r="B139">
        <v>6.0377777777777775</v>
      </c>
    </row>
    <row r="140" spans="1:2" x14ac:dyDescent="0.3">
      <c r="A140">
        <v>2008</v>
      </c>
      <c r="B140">
        <v>5.4875000000000007</v>
      </c>
    </row>
    <row r="141" spans="1:2" x14ac:dyDescent="0.3">
      <c r="A141">
        <v>2009</v>
      </c>
      <c r="B141">
        <v>5.74</v>
      </c>
    </row>
    <row r="142" spans="1:2" x14ac:dyDescent="0.3">
      <c r="A142">
        <v>2010</v>
      </c>
      <c r="B142">
        <v>5.6261904761904757</v>
      </c>
    </row>
    <row r="143" spans="1:2" x14ac:dyDescent="0.3">
      <c r="A143">
        <v>2011</v>
      </c>
      <c r="B143">
        <v>6.0121212121212126</v>
      </c>
    </row>
    <row r="144" spans="1:2" x14ac:dyDescent="0.3">
      <c r="A144">
        <v>2012</v>
      </c>
      <c r="B144">
        <v>4.5909090909090899</v>
      </c>
    </row>
    <row r="145" spans="1:2" x14ac:dyDescent="0.3">
      <c r="A145">
        <v>2013</v>
      </c>
      <c r="B145">
        <v>10.138888888888891</v>
      </c>
    </row>
    <row r="146" spans="1:2" x14ac:dyDescent="0.3">
      <c r="A146">
        <v>2014</v>
      </c>
      <c r="B146">
        <v>6.8538461538461535</v>
      </c>
    </row>
    <row r="147" spans="1:2" x14ac:dyDescent="0.3">
      <c r="A147">
        <v>2015</v>
      </c>
      <c r="B147">
        <v>10.947619047619046</v>
      </c>
    </row>
    <row r="148" spans="1:2" x14ac:dyDescent="0.3">
      <c r="A148">
        <v>2016</v>
      </c>
      <c r="B148">
        <v>5.7316666666666674</v>
      </c>
    </row>
    <row r="149" spans="1:2" x14ac:dyDescent="0.3">
      <c r="A149">
        <v>2017</v>
      </c>
      <c r="B149">
        <v>9.9333333333333353</v>
      </c>
    </row>
    <row r="152" spans="1:2" x14ac:dyDescent="0.3">
      <c r="A152" t="s">
        <v>14</v>
      </c>
      <c r="B152" t="s">
        <v>61</v>
      </c>
    </row>
    <row r="153" spans="1:2" x14ac:dyDescent="0.3">
      <c r="A153">
        <v>1996</v>
      </c>
    </row>
    <row r="154" spans="1:2" x14ac:dyDescent="0.3">
      <c r="A154">
        <v>1997</v>
      </c>
    </row>
    <row r="155" spans="1:2" x14ac:dyDescent="0.3">
      <c r="A155">
        <v>1998</v>
      </c>
    </row>
    <row r="156" spans="1:2" x14ac:dyDescent="0.3">
      <c r="A156">
        <v>1999</v>
      </c>
    </row>
    <row r="157" spans="1:2" x14ac:dyDescent="0.3">
      <c r="A157">
        <v>2000</v>
      </c>
    </row>
    <row r="158" spans="1:2" x14ac:dyDescent="0.3">
      <c r="A158">
        <v>2001</v>
      </c>
    </row>
    <row r="159" spans="1:2" x14ac:dyDescent="0.3">
      <c r="A159">
        <v>2002</v>
      </c>
    </row>
    <row r="160" spans="1:2" x14ac:dyDescent="0.3">
      <c r="A160">
        <v>2003</v>
      </c>
    </row>
    <row r="161" spans="1:2" x14ac:dyDescent="0.3">
      <c r="A161">
        <v>2004</v>
      </c>
    </row>
    <row r="162" spans="1:2" x14ac:dyDescent="0.3">
      <c r="A162">
        <v>2005</v>
      </c>
    </row>
    <row r="163" spans="1:2" x14ac:dyDescent="0.3">
      <c r="A163">
        <v>2006</v>
      </c>
    </row>
    <row r="164" spans="1:2" x14ac:dyDescent="0.3">
      <c r="A164">
        <v>2007</v>
      </c>
    </row>
    <row r="165" spans="1:2" x14ac:dyDescent="0.3">
      <c r="A165">
        <v>2008</v>
      </c>
    </row>
    <row r="166" spans="1:2" x14ac:dyDescent="0.3">
      <c r="A166">
        <v>2009</v>
      </c>
    </row>
    <row r="167" spans="1:2" x14ac:dyDescent="0.3">
      <c r="A167">
        <v>2010</v>
      </c>
    </row>
    <row r="168" spans="1:2" x14ac:dyDescent="0.3">
      <c r="A168">
        <v>2011</v>
      </c>
    </row>
    <row r="169" spans="1:2" x14ac:dyDescent="0.3">
      <c r="A169">
        <v>2012</v>
      </c>
      <c r="B169">
        <v>913.26666666666665</v>
      </c>
    </row>
    <row r="170" spans="1:2" x14ac:dyDescent="0.3">
      <c r="A170">
        <v>2013</v>
      </c>
      <c r="B170">
        <v>4344.7962962962965</v>
      </c>
    </row>
    <row r="171" spans="1:2" x14ac:dyDescent="0.3">
      <c r="A171">
        <v>2014</v>
      </c>
      <c r="B171">
        <v>7716.9743589743603</v>
      </c>
    </row>
    <row r="172" spans="1:2" x14ac:dyDescent="0.3">
      <c r="A172">
        <v>2015</v>
      </c>
      <c r="B172">
        <v>12498.238095238094</v>
      </c>
    </row>
    <row r="173" spans="1:2" x14ac:dyDescent="0.3">
      <c r="A173">
        <v>2016</v>
      </c>
      <c r="B173">
        <v>3445.5208333333335</v>
      </c>
    </row>
    <row r="174" spans="1:2" x14ac:dyDescent="0.3">
      <c r="A174">
        <v>2017</v>
      </c>
      <c r="B174">
        <v>1735.8571428571429</v>
      </c>
    </row>
    <row r="177" spans="1:2" x14ac:dyDescent="0.3">
      <c r="A177" t="s">
        <v>14</v>
      </c>
      <c r="B177" t="s">
        <v>56</v>
      </c>
    </row>
    <row r="178" spans="1:2" x14ac:dyDescent="0.3">
      <c r="A178">
        <v>1996</v>
      </c>
      <c r="B178">
        <v>0.42692307692307696</v>
      </c>
    </row>
    <row r="179" spans="1:2" x14ac:dyDescent="0.3">
      <c r="A179">
        <v>1997</v>
      </c>
      <c r="B179">
        <v>0.19526315789473683</v>
      </c>
    </row>
    <row r="180" spans="1:2" x14ac:dyDescent="0.3">
      <c r="A180">
        <v>1998</v>
      </c>
      <c r="B180">
        <v>5.5820000000000007</v>
      </c>
    </row>
    <row r="181" spans="1:2" x14ac:dyDescent="0.3">
      <c r="A181">
        <v>1999</v>
      </c>
    </row>
    <row r="182" spans="1:2" x14ac:dyDescent="0.3">
      <c r="A182">
        <v>2000</v>
      </c>
      <c r="B182">
        <v>0.19818625000000001</v>
      </c>
    </row>
    <row r="183" spans="1:2" x14ac:dyDescent="0.3">
      <c r="A183">
        <v>2001</v>
      </c>
    </row>
    <row r="184" spans="1:2" x14ac:dyDescent="0.3">
      <c r="A184">
        <v>2002</v>
      </c>
      <c r="B184">
        <v>0.27629865104896356</v>
      </c>
    </row>
    <row r="185" spans="1:2" x14ac:dyDescent="0.3">
      <c r="A185">
        <v>2003</v>
      </c>
      <c r="B185">
        <v>0.48837818803474964</v>
      </c>
    </row>
    <row r="186" spans="1:2" x14ac:dyDescent="0.3">
      <c r="A186">
        <v>2004</v>
      </c>
      <c r="B186">
        <v>1.5064500000000003</v>
      </c>
    </row>
    <row r="187" spans="1:2" x14ac:dyDescent="0.3">
      <c r="A187">
        <v>2005</v>
      </c>
      <c r="B187">
        <v>2.5664648148148146</v>
      </c>
    </row>
    <row r="188" spans="1:2" x14ac:dyDescent="0.3">
      <c r="A188">
        <v>2006</v>
      </c>
      <c r="B188">
        <v>2.0199000000000003</v>
      </c>
    </row>
    <row r="189" spans="1:2" x14ac:dyDescent="0.3">
      <c r="A189">
        <v>2007</v>
      </c>
      <c r="B189">
        <v>1.7250444444444442</v>
      </c>
    </row>
    <row r="190" spans="1:2" x14ac:dyDescent="0.3">
      <c r="A190">
        <v>2008</v>
      </c>
      <c r="B190">
        <v>1.3624999999999998</v>
      </c>
    </row>
    <row r="191" spans="1:2" x14ac:dyDescent="0.3">
      <c r="A191">
        <v>2009</v>
      </c>
      <c r="B191">
        <v>4.1635555555555559</v>
      </c>
    </row>
    <row r="192" spans="1:2" x14ac:dyDescent="0.3">
      <c r="A192">
        <v>2010</v>
      </c>
      <c r="B192">
        <v>1.9702380952380953</v>
      </c>
    </row>
    <row r="193" spans="1:2" x14ac:dyDescent="0.3">
      <c r="A193">
        <v>2011</v>
      </c>
      <c r="B193">
        <v>3.0554545454545461</v>
      </c>
    </row>
    <row r="194" spans="1:2" x14ac:dyDescent="0.3">
      <c r="A194">
        <v>2012</v>
      </c>
      <c r="B194">
        <v>1.7218181818181819</v>
      </c>
    </row>
    <row r="195" spans="1:2" x14ac:dyDescent="0.3">
      <c r="A195">
        <v>2013</v>
      </c>
      <c r="B195">
        <v>0.95066666666666666</v>
      </c>
    </row>
    <row r="196" spans="1:2" x14ac:dyDescent="0.3">
      <c r="A196">
        <v>2014</v>
      </c>
      <c r="B196">
        <v>1.0994871794871797</v>
      </c>
    </row>
    <row r="197" spans="1:2" x14ac:dyDescent="0.3">
      <c r="A197">
        <v>2015</v>
      </c>
      <c r="B197">
        <v>0.8554761904761905</v>
      </c>
    </row>
    <row r="198" spans="1:2" x14ac:dyDescent="0.3">
      <c r="A198">
        <v>2016</v>
      </c>
      <c r="B198">
        <v>1.9860416666666665</v>
      </c>
    </row>
    <row r="199" spans="1:2" x14ac:dyDescent="0.3">
      <c r="A199">
        <v>2017</v>
      </c>
      <c r="B199">
        <v>2.6628571428571424</v>
      </c>
    </row>
    <row r="202" spans="1:2" x14ac:dyDescent="0.3">
      <c r="A202" t="s">
        <v>14</v>
      </c>
      <c r="B202" t="s">
        <v>57</v>
      </c>
    </row>
    <row r="203" spans="1:2" x14ac:dyDescent="0.3">
      <c r="A203">
        <v>1996</v>
      </c>
    </row>
    <row r="204" spans="1:2" x14ac:dyDescent="0.3">
      <c r="A204">
        <v>1997</v>
      </c>
    </row>
    <row r="205" spans="1:2" x14ac:dyDescent="0.3">
      <c r="A205">
        <v>1998</v>
      </c>
      <c r="B205">
        <v>8.666666666666668E-3</v>
      </c>
    </row>
    <row r="206" spans="1:2" x14ac:dyDescent="0.3">
      <c r="A206">
        <v>1999</v>
      </c>
    </row>
    <row r="207" spans="1:2" x14ac:dyDescent="0.3">
      <c r="A207">
        <v>2000</v>
      </c>
      <c r="B207">
        <v>0.16477777777777777</v>
      </c>
    </row>
    <row r="208" spans="1:2" x14ac:dyDescent="0.3">
      <c r="A208">
        <v>2001</v>
      </c>
    </row>
    <row r="209" spans="1:2" x14ac:dyDescent="0.3">
      <c r="A209">
        <v>2002</v>
      </c>
      <c r="B209">
        <v>0.19376073756745227</v>
      </c>
    </row>
    <row r="210" spans="1:2" x14ac:dyDescent="0.3">
      <c r="A210">
        <v>2003</v>
      </c>
      <c r="B210">
        <v>0.18329352498318949</v>
      </c>
    </row>
    <row r="211" spans="1:2" x14ac:dyDescent="0.3">
      <c r="A211">
        <v>2004</v>
      </c>
      <c r="B211">
        <v>0.28039999999999998</v>
      </c>
    </row>
    <row r="212" spans="1:2" x14ac:dyDescent="0.3">
      <c r="A212">
        <v>2005</v>
      </c>
      <c r="B212">
        <v>0.67444999999999988</v>
      </c>
    </row>
    <row r="213" spans="1:2" x14ac:dyDescent="0.3">
      <c r="A213">
        <v>2006</v>
      </c>
      <c r="B213">
        <v>0.46371666666666667</v>
      </c>
    </row>
    <row r="214" spans="1:2" x14ac:dyDescent="0.3">
      <c r="A214">
        <v>2007</v>
      </c>
      <c r="B214">
        <v>0.48588888888888887</v>
      </c>
    </row>
    <row r="215" spans="1:2" x14ac:dyDescent="0.3">
      <c r="A215">
        <v>2008</v>
      </c>
      <c r="B215">
        <v>0.76666666666666672</v>
      </c>
    </row>
    <row r="216" spans="1:2" x14ac:dyDescent="0.3">
      <c r="A216">
        <v>2009</v>
      </c>
      <c r="B216">
        <v>0.4333333333333334</v>
      </c>
    </row>
    <row r="217" spans="1:2" x14ac:dyDescent="0.3">
      <c r="A217">
        <v>2010</v>
      </c>
      <c r="B217">
        <v>0.17214285714285713</v>
      </c>
    </row>
    <row r="218" spans="1:2" x14ac:dyDescent="0.3">
      <c r="A218">
        <v>2011</v>
      </c>
      <c r="B218">
        <v>0.27818181818181814</v>
      </c>
    </row>
    <row r="219" spans="1:2" x14ac:dyDescent="0.3">
      <c r="A219">
        <v>2012</v>
      </c>
      <c r="B219">
        <v>0.17272727272727273</v>
      </c>
    </row>
    <row r="220" spans="1:2" x14ac:dyDescent="0.3">
      <c r="A220">
        <v>2013</v>
      </c>
      <c r="B220">
        <v>1.0666666666666666E-2</v>
      </c>
    </row>
    <row r="221" spans="1:2" x14ac:dyDescent="0.3">
      <c r="A221">
        <v>2014</v>
      </c>
      <c r="B221">
        <v>0.12974358974358974</v>
      </c>
    </row>
    <row r="222" spans="1:2" x14ac:dyDescent="0.3">
      <c r="A222">
        <v>2015</v>
      </c>
      <c r="B222">
        <v>4.2142857142857149E-2</v>
      </c>
    </row>
    <row r="223" spans="1:2" x14ac:dyDescent="0.3">
      <c r="A223">
        <v>2016</v>
      </c>
      <c r="B223">
        <v>0.12937500000000002</v>
      </c>
    </row>
    <row r="224" spans="1:2" x14ac:dyDescent="0.3">
      <c r="A224">
        <v>2017</v>
      </c>
      <c r="B224">
        <v>8.8809523809523824E-2</v>
      </c>
    </row>
    <row r="227" spans="1:2" x14ac:dyDescent="0.3">
      <c r="A227" t="s">
        <v>14</v>
      </c>
      <c r="B227" t="s">
        <v>58</v>
      </c>
    </row>
    <row r="228" spans="1:2" x14ac:dyDescent="0.3">
      <c r="A228">
        <v>1996</v>
      </c>
      <c r="B228">
        <v>8.2252307692307694E-2</v>
      </c>
    </row>
    <row r="229" spans="1:2" x14ac:dyDescent="0.3">
      <c r="A229">
        <v>1997</v>
      </c>
      <c r="B229">
        <v>6.6572631578947369E-2</v>
      </c>
    </row>
    <row r="230" spans="1:2" x14ac:dyDescent="0.3">
      <c r="A230">
        <v>1998</v>
      </c>
      <c r="B230">
        <v>4.5096666666666674E-2</v>
      </c>
    </row>
    <row r="231" spans="1:2" x14ac:dyDescent="0.3">
      <c r="A231">
        <v>1999</v>
      </c>
    </row>
    <row r="232" spans="1:2" x14ac:dyDescent="0.3">
      <c r="A232">
        <v>2000</v>
      </c>
      <c r="B232">
        <v>5.7445286301333359E-2</v>
      </c>
    </row>
    <row r="233" spans="1:2" x14ac:dyDescent="0.3">
      <c r="A233">
        <v>2001</v>
      </c>
    </row>
    <row r="234" spans="1:2" x14ac:dyDescent="0.3">
      <c r="A234">
        <v>2002</v>
      </c>
      <c r="B234">
        <v>7.5080350358370546E-2</v>
      </c>
    </row>
    <row r="235" spans="1:2" x14ac:dyDescent="0.3">
      <c r="A235">
        <v>2003</v>
      </c>
      <c r="B235">
        <v>6.4906359387852053E-2</v>
      </c>
    </row>
    <row r="236" spans="1:2" x14ac:dyDescent="0.3">
      <c r="A236">
        <v>2004</v>
      </c>
      <c r="B236">
        <v>3.384162114966692E-2</v>
      </c>
    </row>
    <row r="237" spans="1:2" x14ac:dyDescent="0.3">
      <c r="A237">
        <v>2005</v>
      </c>
      <c r="B237">
        <v>2.6670756466400179E-2</v>
      </c>
    </row>
    <row r="238" spans="1:2" x14ac:dyDescent="0.3">
      <c r="A238">
        <v>2006</v>
      </c>
      <c r="B238">
        <v>2.4656264048078684E-2</v>
      </c>
    </row>
    <row r="239" spans="1:2" x14ac:dyDescent="0.3">
      <c r="A239">
        <v>2007</v>
      </c>
      <c r="B239">
        <v>2.3516593887733653E-2</v>
      </c>
    </row>
    <row r="240" spans="1:2" x14ac:dyDescent="0.3">
      <c r="A240">
        <v>2008</v>
      </c>
      <c r="B240">
        <v>2.3800102618500303E-2</v>
      </c>
    </row>
    <row r="241" spans="1:2" x14ac:dyDescent="0.3">
      <c r="A241">
        <v>2009</v>
      </c>
      <c r="B241">
        <v>2.6572593085066938E-2</v>
      </c>
    </row>
    <row r="242" spans="1:2" x14ac:dyDescent="0.3">
      <c r="A242">
        <v>2010</v>
      </c>
      <c r="B242">
        <v>1.9868812801331941E-2</v>
      </c>
    </row>
    <row r="243" spans="1:2" x14ac:dyDescent="0.3">
      <c r="A243">
        <v>2011</v>
      </c>
      <c r="B243">
        <v>2.443530783200025E-2</v>
      </c>
    </row>
    <row r="244" spans="1:2" x14ac:dyDescent="0.3">
      <c r="A244">
        <v>2012</v>
      </c>
      <c r="B244">
        <v>2.3904034819273067E-2</v>
      </c>
    </row>
    <row r="245" spans="1:2" x14ac:dyDescent="0.3">
      <c r="A245">
        <v>2013</v>
      </c>
      <c r="B245">
        <v>3.6082679327644626E-2</v>
      </c>
    </row>
    <row r="246" spans="1:2" x14ac:dyDescent="0.3">
      <c r="A246">
        <v>2014</v>
      </c>
      <c r="B246">
        <v>3.5252557529538701E-2</v>
      </c>
    </row>
    <row r="247" spans="1:2" x14ac:dyDescent="0.3">
      <c r="A247">
        <v>2015</v>
      </c>
      <c r="B247">
        <v>2.4117627336476429E-2</v>
      </c>
    </row>
    <row r="248" spans="1:2" x14ac:dyDescent="0.3">
      <c r="A248">
        <v>2016</v>
      </c>
      <c r="B248">
        <v>4.3253787013297386E-2</v>
      </c>
    </row>
    <row r="249" spans="1:2" x14ac:dyDescent="0.3">
      <c r="A249">
        <v>2017</v>
      </c>
      <c r="B249">
        <v>6.7447904902491834E-2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6"/>
  <sheetViews>
    <sheetView topLeftCell="A61" workbookViewId="0">
      <selection activeCell="I5" sqref="I5"/>
    </sheetView>
  </sheetViews>
  <sheetFormatPr defaultRowHeight="14.4" x14ac:dyDescent="0.3"/>
  <sheetData>
    <row r="1" spans="1:79" x14ac:dyDescent="0.3">
      <c r="A1" t="s">
        <v>70</v>
      </c>
      <c r="J1" t="s">
        <v>5</v>
      </c>
      <c r="S1" t="s">
        <v>63</v>
      </c>
      <c r="AB1" t="s">
        <v>7</v>
      </c>
      <c r="AK1" t="s">
        <v>62</v>
      </c>
      <c r="AT1" t="s">
        <v>61</v>
      </c>
      <c r="BC1" t="s">
        <v>56</v>
      </c>
      <c r="BL1" t="s">
        <v>57</v>
      </c>
      <c r="BU1" t="s">
        <v>58</v>
      </c>
    </row>
    <row r="2" spans="1:79" x14ac:dyDescent="0.3">
      <c r="A2" t="s">
        <v>14</v>
      </c>
      <c r="B2" t="s">
        <v>64</v>
      </c>
      <c r="C2" t="s">
        <v>74</v>
      </c>
      <c r="D2" t="s">
        <v>66</v>
      </c>
      <c r="E2" t="s">
        <v>75</v>
      </c>
      <c r="F2" t="s">
        <v>68</v>
      </c>
      <c r="G2" t="s">
        <v>76</v>
      </c>
      <c r="J2" t="s">
        <v>14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S2" t="s">
        <v>14</v>
      </c>
      <c r="T2" t="s">
        <v>64</v>
      </c>
      <c r="U2" t="s">
        <v>65</v>
      </c>
      <c r="V2" t="s">
        <v>66</v>
      </c>
      <c r="W2" t="s">
        <v>67</v>
      </c>
      <c r="X2" t="s">
        <v>68</v>
      </c>
      <c r="Y2" t="s">
        <v>69</v>
      </c>
      <c r="AB2" t="s">
        <v>14</v>
      </c>
      <c r="AC2" t="s">
        <v>64</v>
      </c>
      <c r="AD2" t="s">
        <v>65</v>
      </c>
      <c r="AE2" t="s">
        <v>66</v>
      </c>
      <c r="AF2" t="s">
        <v>67</v>
      </c>
      <c r="AG2" t="s">
        <v>68</v>
      </c>
      <c r="AH2" t="s">
        <v>69</v>
      </c>
      <c r="AK2" t="s">
        <v>14</v>
      </c>
      <c r="AL2" t="s">
        <v>64</v>
      </c>
      <c r="AM2" t="s">
        <v>65</v>
      </c>
      <c r="AN2" t="s">
        <v>66</v>
      </c>
      <c r="AO2" t="s">
        <v>67</v>
      </c>
      <c r="AP2" t="s">
        <v>68</v>
      </c>
      <c r="AQ2" t="s">
        <v>69</v>
      </c>
      <c r="AT2" t="s">
        <v>14</v>
      </c>
      <c r="AU2" t="s">
        <v>64</v>
      </c>
      <c r="AV2" t="s">
        <v>65</v>
      </c>
      <c r="AW2" t="s">
        <v>66</v>
      </c>
      <c r="AX2" t="s">
        <v>67</v>
      </c>
      <c r="AY2" t="s">
        <v>68</v>
      </c>
      <c r="AZ2" t="s">
        <v>69</v>
      </c>
      <c r="BC2" t="s">
        <v>14</v>
      </c>
      <c r="BD2" t="s">
        <v>64</v>
      </c>
      <c r="BE2" t="s">
        <v>65</v>
      </c>
      <c r="BF2" t="s">
        <v>66</v>
      </c>
      <c r="BG2" t="s">
        <v>67</v>
      </c>
      <c r="BH2" t="s">
        <v>68</v>
      </c>
      <c r="BI2" t="s">
        <v>69</v>
      </c>
      <c r="BL2" t="s">
        <v>14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U2" t="s">
        <v>14</v>
      </c>
      <c r="BV2" t="s">
        <v>64</v>
      </c>
      <c r="BW2" t="s">
        <v>65</v>
      </c>
      <c r="BX2" t="s">
        <v>66</v>
      </c>
      <c r="BY2" t="s">
        <v>67</v>
      </c>
      <c r="BZ2" t="s">
        <v>68</v>
      </c>
      <c r="CA2" t="s">
        <v>69</v>
      </c>
    </row>
    <row r="3" spans="1:79" x14ac:dyDescent="0.3">
      <c r="A3">
        <v>1996</v>
      </c>
      <c r="D3">
        <v>9.8854166666666661</v>
      </c>
      <c r="E3">
        <v>11.307692307692308</v>
      </c>
      <c r="F3">
        <v>10.458333333333334</v>
      </c>
      <c r="G3">
        <v>11.653846153846153</v>
      </c>
      <c r="J3">
        <v>1996</v>
      </c>
      <c r="M3">
        <v>93.583333333333329</v>
      </c>
      <c r="N3">
        <v>103.38461538461539</v>
      </c>
      <c r="O3">
        <v>101.70833333333333</v>
      </c>
      <c r="P3">
        <v>106.46153846153847</v>
      </c>
      <c r="S3">
        <v>1996</v>
      </c>
      <c r="V3">
        <v>10.752083333333333</v>
      </c>
      <c r="W3">
        <v>11.584615384615384</v>
      </c>
      <c r="X3">
        <v>11.641666666666667</v>
      </c>
      <c r="Y3">
        <v>11.8692307692308</v>
      </c>
      <c r="AB3">
        <v>1996</v>
      </c>
      <c r="AE3">
        <v>7.2750000000000021</v>
      </c>
      <c r="AF3">
        <v>7.5000000000000009</v>
      </c>
      <c r="AG3">
        <v>7.520833333333333</v>
      </c>
      <c r="AH3">
        <v>7.638461538461538</v>
      </c>
      <c r="AK3">
        <v>2000</v>
      </c>
      <c r="AL3">
        <v>6.31111111111111</v>
      </c>
      <c r="AM3">
        <v>6.0555555555555562</v>
      </c>
      <c r="AN3">
        <v>8.4916666666666671</v>
      </c>
      <c r="AO3">
        <v>8.1374999999999993</v>
      </c>
      <c r="AP3">
        <v>7.7333333333333334</v>
      </c>
      <c r="AQ3">
        <v>7.9749999999999996</v>
      </c>
      <c r="AT3">
        <v>2012</v>
      </c>
      <c r="AU3">
        <v>19503.666666666668</v>
      </c>
      <c r="AV3">
        <v>665.06666666666672</v>
      </c>
      <c r="AW3">
        <v>1318.0666666666668</v>
      </c>
      <c r="AX3">
        <v>863.86666666666656</v>
      </c>
      <c r="AY3">
        <v>909.63333333333344</v>
      </c>
      <c r="AZ3">
        <v>913.26666666666665</v>
      </c>
      <c r="BC3">
        <v>1996</v>
      </c>
      <c r="BF3">
        <v>0.63785714285714279</v>
      </c>
      <c r="BG3">
        <v>0.50153846153846149</v>
      </c>
      <c r="BH3">
        <v>0.50692307692307703</v>
      </c>
      <c r="BI3">
        <v>0.42692307692307696</v>
      </c>
      <c r="BL3">
        <v>1996</v>
      </c>
      <c r="BU3">
        <v>1996</v>
      </c>
      <c r="BX3">
        <v>5.5187142857142858E-2</v>
      </c>
      <c r="BY3">
        <v>8.0246153846153856E-2</v>
      </c>
      <c r="BZ3">
        <v>7.0788571428571437E-2</v>
      </c>
      <c r="CA3">
        <v>8.2252307692307694E-2</v>
      </c>
    </row>
    <row r="4" spans="1:79" x14ac:dyDescent="0.3">
      <c r="A4">
        <v>1997</v>
      </c>
      <c r="D4">
        <v>12.75</v>
      </c>
      <c r="E4">
        <v>13.789473684210526</v>
      </c>
      <c r="F4">
        <v>13.605263157894736</v>
      </c>
      <c r="G4">
        <v>14.473684210526315</v>
      </c>
      <c r="J4">
        <v>1997</v>
      </c>
      <c r="M4">
        <v>96.071428571428569</v>
      </c>
      <c r="N4">
        <v>99.142857142857139</v>
      </c>
      <c r="O4">
        <v>89.214285714285708</v>
      </c>
      <c r="P4">
        <v>101.21428571428571</v>
      </c>
      <c r="S4">
        <v>1997</v>
      </c>
      <c r="V4">
        <v>9.7552631578947349</v>
      </c>
      <c r="W4">
        <v>10.268421052631581</v>
      </c>
      <c r="X4">
        <v>9.181578947368422</v>
      </c>
      <c r="Y4">
        <v>10.189473684210528</v>
      </c>
      <c r="AB4">
        <v>1997</v>
      </c>
      <c r="AE4">
        <v>7.5236842105263149</v>
      </c>
      <c r="AF4">
        <v>7.7263157894736851</v>
      </c>
      <c r="AG4">
        <v>7.6105263157894747</v>
      </c>
      <c r="AH4">
        <v>7.8736842105263172</v>
      </c>
      <c r="AK4">
        <v>2001</v>
      </c>
      <c r="AL4">
        <v>14.125</v>
      </c>
      <c r="AM4">
        <v>6.9</v>
      </c>
      <c r="AN4">
        <v>10.654545454545454</v>
      </c>
      <c r="AO4">
        <v>10.372727272727273</v>
      </c>
      <c r="AP4">
        <v>12.675757575757576</v>
      </c>
      <c r="AT4">
        <v>2013</v>
      </c>
      <c r="AU4">
        <v>946.03333333333319</v>
      </c>
      <c r="AV4">
        <v>1156.9111111111113</v>
      </c>
      <c r="AW4">
        <v>1301.1145833333335</v>
      </c>
      <c r="AX4">
        <v>803.45098039215691</v>
      </c>
      <c r="AY4">
        <v>1932.0303030303028</v>
      </c>
      <c r="AZ4">
        <v>4344.7962962962965</v>
      </c>
      <c r="BC4">
        <v>1997</v>
      </c>
      <c r="BF4">
        <v>0.22263157894736843</v>
      </c>
      <c r="BG4">
        <v>0.22052631578947365</v>
      </c>
      <c r="BH4">
        <v>0.20449999999999999</v>
      </c>
      <c r="BI4">
        <v>0.19526315789473683</v>
      </c>
      <c r="BL4">
        <v>1997</v>
      </c>
      <c r="BU4">
        <v>1997</v>
      </c>
      <c r="BX4">
        <v>6.6572631578947369E-2</v>
      </c>
      <c r="BY4">
        <v>5.8851578947368442E-2</v>
      </c>
      <c r="BZ4">
        <v>0.10660200000000002</v>
      </c>
      <c r="CA4">
        <v>6.6572631578947369E-2</v>
      </c>
    </row>
    <row r="5" spans="1:79" x14ac:dyDescent="0.3">
      <c r="A5">
        <v>1998</v>
      </c>
      <c r="D5">
        <v>10.4825</v>
      </c>
      <c r="E5">
        <v>10.99</v>
      </c>
      <c r="F5">
        <v>11.630833333333333</v>
      </c>
      <c r="G5">
        <v>11.770000000000001</v>
      </c>
      <c r="J5">
        <v>1998</v>
      </c>
      <c r="M5">
        <v>61.633333333333326</v>
      </c>
      <c r="N5">
        <v>70.399999999999991</v>
      </c>
      <c r="O5">
        <v>78.38333333333334</v>
      </c>
      <c r="P5">
        <v>82.166666666666671</v>
      </c>
      <c r="S5">
        <v>1998</v>
      </c>
      <c r="V5">
        <v>7.6200000000000019</v>
      </c>
      <c r="W5">
        <v>9.1180000000000003</v>
      </c>
      <c r="X5">
        <v>9.5650000000000013</v>
      </c>
      <c r="Y5">
        <v>10.128</v>
      </c>
      <c r="AB5">
        <v>1998</v>
      </c>
      <c r="AE5">
        <v>7.1433333333333344</v>
      </c>
      <c r="AF5">
        <v>7.3883333333333345</v>
      </c>
      <c r="AG5">
        <v>7.4958333333333336</v>
      </c>
      <c r="AH5">
        <v>7.583333333333333</v>
      </c>
      <c r="AK5">
        <v>2002</v>
      </c>
      <c r="AM5">
        <v>6.4</v>
      </c>
      <c r="AP5">
        <v>6.9333333333333336</v>
      </c>
      <c r="AT5">
        <v>2014</v>
      </c>
      <c r="AU5">
        <v>787.51666666666699</v>
      </c>
      <c r="AV5">
        <v>918.48717948717945</v>
      </c>
      <c r="AW5">
        <v>2130.3076923076924</v>
      </c>
      <c r="AX5">
        <v>1353.153846153846</v>
      </c>
      <c r="AY5">
        <v>1320.6025641025642</v>
      </c>
      <c r="AZ5">
        <v>7716.9743589743603</v>
      </c>
      <c r="BC5">
        <v>1998</v>
      </c>
      <c r="BF5">
        <v>5.691250000000001</v>
      </c>
      <c r="BG5">
        <v>4.8239999999999998</v>
      </c>
      <c r="BH5">
        <v>5.3612500000000001</v>
      </c>
      <c r="BI5">
        <v>5.5820000000000007</v>
      </c>
      <c r="BL5">
        <v>1998</v>
      </c>
      <c r="BO5">
        <v>2.933333333333334E-2</v>
      </c>
      <c r="BP5">
        <v>2.5666666666666671E-2</v>
      </c>
      <c r="BQ5">
        <v>0.01</v>
      </c>
      <c r="BR5">
        <v>8.666666666666668E-3</v>
      </c>
      <c r="BU5">
        <v>1998</v>
      </c>
      <c r="BX5">
        <v>4.6183333333333333E-2</v>
      </c>
      <c r="BY5">
        <v>4.3466666666666674E-2</v>
      </c>
      <c r="BZ5">
        <v>4.7270000000000006E-2</v>
      </c>
      <c r="CA5">
        <v>4.5096666666666674E-2</v>
      </c>
    </row>
    <row r="6" spans="1:79" x14ac:dyDescent="0.3">
      <c r="A6">
        <v>1999</v>
      </c>
      <c r="J6">
        <v>1999</v>
      </c>
      <c r="S6">
        <v>1999</v>
      </c>
      <c r="AB6">
        <v>1999</v>
      </c>
      <c r="AK6">
        <v>2003</v>
      </c>
      <c r="AT6">
        <v>2015</v>
      </c>
      <c r="AU6">
        <v>969.43809523809557</v>
      </c>
      <c r="AV6">
        <v>1617.2142857142858</v>
      </c>
      <c r="AW6">
        <v>2461.6049382716051</v>
      </c>
      <c r="AX6">
        <v>1602.7619047619046</v>
      </c>
      <c r="AY6">
        <v>1492.2962962962963</v>
      </c>
      <c r="AZ6">
        <v>12498.238095238094</v>
      </c>
      <c r="BC6">
        <v>1999</v>
      </c>
      <c r="BL6">
        <v>1999</v>
      </c>
      <c r="BU6">
        <v>1999</v>
      </c>
    </row>
    <row r="7" spans="1:79" x14ac:dyDescent="0.3">
      <c r="A7">
        <v>2000</v>
      </c>
      <c r="B7">
        <v>10.154444444444444</v>
      </c>
      <c r="C7">
        <v>14.740000000000002</v>
      </c>
      <c r="D7">
        <v>14.905416666666667</v>
      </c>
      <c r="E7">
        <v>15.226666666666668</v>
      </c>
      <c r="F7">
        <v>15.431249999999999</v>
      </c>
      <c r="G7">
        <v>16.0275</v>
      </c>
      <c r="J7">
        <v>2000</v>
      </c>
      <c r="K7">
        <v>87.544444444444551</v>
      </c>
      <c r="L7">
        <v>83.538888888888877</v>
      </c>
      <c r="M7">
        <v>95.750000000000057</v>
      </c>
      <c r="N7">
        <v>100.30416666666662</v>
      </c>
      <c r="O7">
        <v>93.216666666666697</v>
      </c>
      <c r="P7">
        <v>99.86250000000004</v>
      </c>
      <c r="S7">
        <v>2000</v>
      </c>
      <c r="T7">
        <v>7.2716666666666665</v>
      </c>
      <c r="U7">
        <v>7.8049999999999997</v>
      </c>
      <c r="V7">
        <v>8.5650000000000013</v>
      </c>
      <c r="W7">
        <v>10.040555555555555</v>
      </c>
      <c r="X7">
        <v>8.3677777777777766</v>
      </c>
      <c r="Y7">
        <v>9.3327777777777765</v>
      </c>
      <c r="AB7">
        <v>2000</v>
      </c>
      <c r="AC7">
        <v>8.3277777777777775</v>
      </c>
      <c r="AD7">
        <v>7.4379999999999997</v>
      </c>
      <c r="AE7">
        <v>7.8625000000000007</v>
      </c>
      <c r="AF7">
        <v>8.0500000000000007</v>
      </c>
      <c r="AG7">
        <v>7.6258333333333335</v>
      </c>
      <c r="AH7">
        <v>7.8370833333333323</v>
      </c>
      <c r="AK7">
        <v>2004</v>
      </c>
      <c r="AL7">
        <v>2.2200000000000002</v>
      </c>
      <c r="AM7">
        <v>3.3766666666666665</v>
      </c>
      <c r="AN7">
        <v>6.4766666666666683</v>
      </c>
      <c r="AO7">
        <v>4.3566666666666674</v>
      </c>
      <c r="AP7">
        <v>4.8349999999999991</v>
      </c>
      <c r="AQ7">
        <v>3.4</v>
      </c>
      <c r="AT7">
        <v>2016</v>
      </c>
      <c r="AU7">
        <v>1092.284444444444</v>
      </c>
      <c r="AV7">
        <v>907.37254901960762</v>
      </c>
      <c r="AW7">
        <v>3682.6764705882356</v>
      </c>
      <c r="AX7">
        <v>4738.9607843137255</v>
      </c>
      <c r="AY7">
        <v>2023.7450980392159</v>
      </c>
      <c r="AZ7">
        <v>3445.5208333333335</v>
      </c>
      <c r="BC7">
        <v>2000</v>
      </c>
      <c r="BD7">
        <v>0.13796666666666665</v>
      </c>
      <c r="BE7">
        <v>0.18373285714285714</v>
      </c>
      <c r="BF7">
        <v>0.27597500000000003</v>
      </c>
      <c r="BG7">
        <v>0.21891250000000001</v>
      </c>
      <c r="BH7">
        <v>0.19920708333333334</v>
      </c>
      <c r="BI7">
        <v>0.19818625000000001</v>
      </c>
      <c r="BL7">
        <v>2000</v>
      </c>
      <c r="BM7">
        <v>0.22600000000000001</v>
      </c>
      <c r="BN7">
        <v>0.25753333333333334</v>
      </c>
      <c r="BO7">
        <v>0.1565</v>
      </c>
      <c r="BP7">
        <v>0.14877777777777779</v>
      </c>
      <c r="BQ7">
        <v>0.16216666666666668</v>
      </c>
      <c r="BR7">
        <v>0.16477777777777777</v>
      </c>
      <c r="BU7">
        <v>2000</v>
      </c>
      <c r="BV7">
        <v>6.8059955294000135E-2</v>
      </c>
      <c r="BW7">
        <v>5.7455946936000167E-2</v>
      </c>
      <c r="BX7">
        <v>5.1438848119333622E-2</v>
      </c>
      <c r="BY7">
        <v>5.4992048390000207E-2</v>
      </c>
      <c r="BZ7">
        <v>6.1021988781333449E-2</v>
      </c>
      <c r="CA7">
        <v>5.7445286301333359E-2</v>
      </c>
    </row>
    <row r="8" spans="1:79" x14ac:dyDescent="0.3">
      <c r="A8">
        <v>2001</v>
      </c>
      <c r="B8">
        <v>11.696458333333331</v>
      </c>
      <c r="C8">
        <v>14.131515151515151</v>
      </c>
      <c r="D8">
        <v>15.6</v>
      </c>
      <c r="E8">
        <v>15.780303030303031</v>
      </c>
      <c r="F8">
        <v>15.473636363636365</v>
      </c>
      <c r="J8">
        <v>2001</v>
      </c>
      <c r="K8">
        <v>93.688888888888883</v>
      </c>
      <c r="L8">
        <v>77.155555555555551</v>
      </c>
      <c r="M8">
        <v>85.005555555555546</v>
      </c>
      <c r="N8">
        <v>93.611111111111128</v>
      </c>
      <c r="O8">
        <v>97.261111111111106</v>
      </c>
      <c r="S8">
        <v>2001</v>
      </c>
      <c r="AB8">
        <v>2001</v>
      </c>
      <c r="AC8">
        <v>7.8975</v>
      </c>
      <c r="AD8">
        <v>7.5560606060606057</v>
      </c>
      <c r="AE8">
        <v>7.8663636363636362</v>
      </c>
      <c r="AF8">
        <v>7.9460606060606045</v>
      </c>
      <c r="AG8">
        <v>8.0469696969696969</v>
      </c>
      <c r="AK8">
        <v>2005</v>
      </c>
      <c r="AL8">
        <v>2.6464285714285718</v>
      </c>
      <c r="AM8">
        <v>3.125</v>
      </c>
      <c r="AN8">
        <v>6.877456140350878</v>
      </c>
      <c r="AO8">
        <v>4.7333333333333316</v>
      </c>
      <c r="AP8">
        <v>4.7885416666666671</v>
      </c>
      <c r="AQ8">
        <v>10.308333333333334</v>
      </c>
      <c r="AT8">
        <v>2017</v>
      </c>
      <c r="AU8">
        <v>943.93809523809512</v>
      </c>
      <c r="AV8">
        <v>1234.2619047619048</v>
      </c>
      <c r="AW8">
        <v>3434.4285714285725</v>
      </c>
      <c r="AX8">
        <v>1728.214285714286</v>
      </c>
      <c r="AY8">
        <v>1825.8571428571429</v>
      </c>
      <c r="AZ8">
        <v>1735.8571428571429</v>
      </c>
      <c r="BC8">
        <v>2001</v>
      </c>
      <c r="BD8">
        <v>0.6371916666666666</v>
      </c>
      <c r="BE8">
        <v>0.25252424242424243</v>
      </c>
      <c r="BF8">
        <v>0.29178787878787876</v>
      </c>
      <c r="BG8">
        <v>0.29836666666666667</v>
      </c>
      <c r="BH8">
        <v>0.23829999999999998</v>
      </c>
      <c r="BL8">
        <v>2001</v>
      </c>
      <c r="BM8">
        <v>0.11741666666666664</v>
      </c>
      <c r="BN8">
        <v>7.8909090909090901E-2</v>
      </c>
      <c r="BO8">
        <v>8.4575757575757568E-2</v>
      </c>
      <c r="BP8">
        <v>7.2545454545454552E-2</v>
      </c>
      <c r="BQ8">
        <v>6.7333333333333328E-2</v>
      </c>
      <c r="BU8">
        <v>2001</v>
      </c>
      <c r="BV8">
        <v>5.6144363062166837E-2</v>
      </c>
      <c r="BW8">
        <v>5.2339403332121393E-2</v>
      </c>
      <c r="BX8">
        <v>4.144461013185205E-2</v>
      </c>
      <c r="BY8">
        <v>4.008858288739417E-2</v>
      </c>
      <c r="BZ8">
        <v>4.1554499777091081E-2</v>
      </c>
    </row>
    <row r="9" spans="1:79" x14ac:dyDescent="0.3">
      <c r="A9">
        <v>2002</v>
      </c>
      <c r="B9">
        <v>16.824920634920634</v>
      </c>
      <c r="C9">
        <v>14.826363636363636</v>
      </c>
      <c r="D9">
        <v>17.49878787878788</v>
      </c>
      <c r="E9">
        <v>17.667878787878788</v>
      </c>
      <c r="F9">
        <v>15.663333333333332</v>
      </c>
      <c r="G9">
        <v>17.874333333333333</v>
      </c>
      <c r="J9">
        <v>2002</v>
      </c>
      <c r="K9">
        <v>87.044444444444437</v>
      </c>
      <c r="L9">
        <v>86.816666666666649</v>
      </c>
      <c r="M9">
        <v>113.66060606060609</v>
      </c>
      <c r="N9">
        <v>99.430303030303037</v>
      </c>
      <c r="O9">
        <v>79.311999999999998</v>
      </c>
      <c r="P9">
        <v>98.853333333333325</v>
      </c>
      <c r="S9">
        <v>2002</v>
      </c>
      <c r="T9">
        <v>9.516333333333332</v>
      </c>
      <c r="U9">
        <v>9.6026666666666678</v>
      </c>
      <c r="V9">
        <v>11.321333333333335</v>
      </c>
      <c r="W9">
        <v>9.23</v>
      </c>
      <c r="X9">
        <v>8.445333333333334</v>
      </c>
      <c r="Y9">
        <v>9.6993333333333318</v>
      </c>
      <c r="AB9">
        <v>2002</v>
      </c>
      <c r="AC9">
        <v>7.7025396825396824</v>
      </c>
      <c r="AD9">
        <v>7.4860606060606054</v>
      </c>
      <c r="AE9">
        <v>7.8315151515151511</v>
      </c>
      <c r="AF9">
        <v>7.7833333333333323</v>
      </c>
      <c r="AG9">
        <v>7.7351515151515144</v>
      </c>
      <c r="AH9">
        <v>7.9003333333333332</v>
      </c>
      <c r="AK9">
        <v>2006</v>
      </c>
      <c r="AL9">
        <v>3.2411764705882353</v>
      </c>
      <c r="AM9">
        <v>3.6350000000000002</v>
      </c>
      <c r="AN9">
        <v>5.482499999999999</v>
      </c>
      <c r="AO9">
        <v>3.916666666666667</v>
      </c>
      <c r="AP9">
        <v>4.0516666666666676</v>
      </c>
      <c r="AQ9">
        <v>4.4749999999999996</v>
      </c>
      <c r="BC9">
        <v>2002</v>
      </c>
      <c r="BD9">
        <v>0.31246977488607203</v>
      </c>
      <c r="BE9">
        <v>0.32599781742388872</v>
      </c>
      <c r="BF9">
        <v>0.29079393939393944</v>
      </c>
      <c r="BG9">
        <v>0.30457878787878789</v>
      </c>
      <c r="BH9">
        <v>0.33786945504249227</v>
      </c>
      <c r="BI9">
        <v>0.27629865104896356</v>
      </c>
      <c r="BL9">
        <v>2002</v>
      </c>
      <c r="BM9">
        <v>0.20343183390913733</v>
      </c>
      <c r="BN9">
        <v>0.20041159110739518</v>
      </c>
      <c r="BO9">
        <v>0.19110922632217486</v>
      </c>
      <c r="BP9">
        <v>0.20079297188011613</v>
      </c>
      <c r="BQ9">
        <v>0.18997228758919846</v>
      </c>
      <c r="BR9">
        <v>0.19376073756745227</v>
      </c>
      <c r="BU9">
        <v>2002</v>
      </c>
      <c r="BV9">
        <v>8.1449405258814958E-2</v>
      </c>
      <c r="BW9">
        <v>5.5846920906666833E-2</v>
      </c>
      <c r="BX9">
        <v>6.3605903659852039E-2</v>
      </c>
      <c r="BY9">
        <v>4.8845897885185396E-2</v>
      </c>
      <c r="BZ9">
        <v>7.6368523432666896E-2</v>
      </c>
      <c r="CA9">
        <v>7.5080350358370546E-2</v>
      </c>
    </row>
    <row r="10" spans="1:79" x14ac:dyDescent="0.3">
      <c r="A10">
        <v>2003</v>
      </c>
      <c r="B10">
        <v>12.418431372549017</v>
      </c>
      <c r="C10">
        <v>12.271481481481482</v>
      </c>
      <c r="D10">
        <v>12.288333333333332</v>
      </c>
      <c r="E10">
        <v>12.026666666666666</v>
      </c>
      <c r="F10">
        <v>12.189166666666667</v>
      </c>
      <c r="G10">
        <v>12.820370370370371</v>
      </c>
      <c r="J10">
        <v>2003</v>
      </c>
      <c r="K10">
        <v>124.73555555555555</v>
      </c>
      <c r="L10">
        <v>97.547083333333291</v>
      </c>
      <c r="M10">
        <v>101.53333333333333</v>
      </c>
      <c r="N10">
        <v>113.38571428571427</v>
      </c>
      <c r="O10">
        <v>114.53333333333333</v>
      </c>
      <c r="P10">
        <v>116.21250000000003</v>
      </c>
      <c r="S10">
        <v>2003</v>
      </c>
      <c r="T10">
        <v>12.960666666666667</v>
      </c>
      <c r="U10">
        <v>9.838571428571429</v>
      </c>
      <c r="V10">
        <v>9.7961111111111112</v>
      </c>
      <c r="W10">
        <v>11.411111111111111</v>
      </c>
      <c r="X10">
        <v>11.838333333333333</v>
      </c>
      <c r="Y10">
        <v>11.694761904761902</v>
      </c>
      <c r="AB10">
        <v>2003</v>
      </c>
      <c r="AC10">
        <v>7.5531111111111109</v>
      </c>
      <c r="AD10">
        <v>7.3883333333333336</v>
      </c>
      <c r="AE10">
        <v>7.6080952380952391</v>
      </c>
      <c r="AF10">
        <v>7.4952380952380953</v>
      </c>
      <c r="AG10">
        <v>7.461904761904762</v>
      </c>
      <c r="AH10">
        <v>7.6245833333333328</v>
      </c>
      <c r="AK10">
        <v>2007</v>
      </c>
      <c r="AL10">
        <v>2.2822222222222224</v>
      </c>
      <c r="AM10">
        <v>3.4644444444444447</v>
      </c>
      <c r="AN10">
        <v>5.6622222222222236</v>
      </c>
      <c r="AO10">
        <v>3.8711111111111105</v>
      </c>
      <c r="AP10">
        <v>4.3344444444444443</v>
      </c>
      <c r="AQ10">
        <v>6.0377777777777775</v>
      </c>
      <c r="BC10">
        <v>2003</v>
      </c>
      <c r="BD10">
        <v>1.4059828778123498</v>
      </c>
      <c r="BE10">
        <v>0.38311742380500391</v>
      </c>
      <c r="BF10">
        <v>0.3760976221890302</v>
      </c>
      <c r="BG10">
        <v>0.3871496543852686</v>
      </c>
      <c r="BH10">
        <v>0.38456436758690249</v>
      </c>
      <c r="BI10">
        <v>0.48837818803474964</v>
      </c>
      <c r="BL10">
        <v>2003</v>
      </c>
      <c r="BM10">
        <v>0.1855339240515923</v>
      </c>
      <c r="BN10">
        <v>0.18311828133386118</v>
      </c>
      <c r="BO10">
        <v>0.19263724559270681</v>
      </c>
      <c r="BP10">
        <v>0.19379868374705123</v>
      </c>
      <c r="BQ10">
        <v>0.2143359720456334</v>
      </c>
      <c r="BR10">
        <v>0.18329352498318949</v>
      </c>
      <c r="BU10">
        <v>2003</v>
      </c>
      <c r="BV10">
        <v>6.1335460613407604E-2</v>
      </c>
      <c r="BW10">
        <v>6.5726989166370597E-2</v>
      </c>
      <c r="BX10">
        <v>7.6000752219555698E-2</v>
      </c>
      <c r="BY10">
        <v>8.0748913193481708E-2</v>
      </c>
      <c r="BZ10">
        <v>7.2718735000592755E-2</v>
      </c>
      <c r="CA10">
        <v>6.4906359387852053E-2</v>
      </c>
    </row>
    <row r="11" spans="1:79" x14ac:dyDescent="0.3">
      <c r="A11">
        <v>2004</v>
      </c>
      <c r="B11">
        <v>15.151833333333334</v>
      </c>
      <c r="C11">
        <v>13.955833333333336</v>
      </c>
      <c r="D11">
        <v>15.345999999999998</v>
      </c>
      <c r="E11">
        <v>14.921333333333331</v>
      </c>
      <c r="F11">
        <v>15.049999999999997</v>
      </c>
      <c r="G11">
        <v>15.014666666666665</v>
      </c>
      <c r="J11">
        <v>2004</v>
      </c>
      <c r="K11">
        <v>87.320000000000007</v>
      </c>
      <c r="L11">
        <v>71.718333333333334</v>
      </c>
      <c r="M11">
        <v>91.956666666666649</v>
      </c>
      <c r="N11">
        <v>94.63666666666667</v>
      </c>
      <c r="O11">
        <v>82.476666666666674</v>
      </c>
      <c r="P11">
        <v>89.916666666666657</v>
      </c>
      <c r="S11">
        <v>2004</v>
      </c>
      <c r="T11">
        <v>7.2433333333333323</v>
      </c>
      <c r="U11">
        <v>7.043166666666667</v>
      </c>
      <c r="V11">
        <v>8.5226666666666659</v>
      </c>
      <c r="W11">
        <v>8.7023333333333337</v>
      </c>
      <c r="X11">
        <v>7.8009999999999993</v>
      </c>
      <c r="Y11">
        <v>8.5366666666666671</v>
      </c>
      <c r="AB11">
        <v>2004</v>
      </c>
      <c r="AC11">
        <v>7.7211666666666661</v>
      </c>
      <c r="AD11">
        <v>7.3490000000000011</v>
      </c>
      <c r="AE11">
        <v>7.6036666666666672</v>
      </c>
      <c r="AF11">
        <v>7.7143333333333315</v>
      </c>
      <c r="AG11">
        <v>7.5448333333333348</v>
      </c>
      <c r="AH11">
        <v>7.7</v>
      </c>
      <c r="AK11">
        <v>2008</v>
      </c>
      <c r="AL11">
        <v>2.4645833333333331</v>
      </c>
      <c r="AM11">
        <v>4.7583333333333329</v>
      </c>
      <c r="AN11">
        <v>6.2885416666666663</v>
      </c>
      <c r="AO11">
        <v>5.2270833333333329</v>
      </c>
      <c r="AP11">
        <v>6.0864583333333337</v>
      </c>
      <c r="AQ11">
        <v>5.4875000000000007</v>
      </c>
      <c r="BC11">
        <v>2004</v>
      </c>
      <c r="BD11">
        <v>2.2176305555555555</v>
      </c>
      <c r="BE11">
        <v>1.2599819444444447</v>
      </c>
      <c r="BF11">
        <v>1.1139513888888888</v>
      </c>
      <c r="BG11">
        <v>1.5448727777777778</v>
      </c>
      <c r="BH11">
        <v>1.1396833333333334</v>
      </c>
      <c r="BI11">
        <v>1.5064500000000003</v>
      </c>
      <c r="BL11">
        <v>2004</v>
      </c>
      <c r="BM11">
        <v>0.34216666666666662</v>
      </c>
      <c r="BN11">
        <v>0.39288333333333336</v>
      </c>
      <c r="BO11">
        <v>0.28489999999999999</v>
      </c>
      <c r="BP11">
        <v>0.55323333333333335</v>
      </c>
      <c r="BQ11">
        <v>0.32408333333333328</v>
      </c>
      <c r="BR11">
        <v>0.28039999999999998</v>
      </c>
      <c r="BU11">
        <v>2004</v>
      </c>
      <c r="BV11">
        <v>2.6619684078206092E-2</v>
      </c>
      <c r="BW11">
        <v>2.8757110181007163E-2</v>
      </c>
      <c r="BX11">
        <v>3.1416641629187399E-2</v>
      </c>
      <c r="BY11">
        <v>2.7074934554045017E-2</v>
      </c>
      <c r="BZ11">
        <v>2.8406482625759261E-2</v>
      </c>
      <c r="CA11">
        <v>3.384162114966692E-2</v>
      </c>
    </row>
    <row r="12" spans="1:79" x14ac:dyDescent="0.3">
      <c r="A12">
        <v>2005</v>
      </c>
      <c r="B12">
        <v>12.070476190476191</v>
      </c>
      <c r="C12">
        <v>12.463333333333335</v>
      </c>
      <c r="D12">
        <v>13.741491228070174</v>
      </c>
      <c r="E12">
        <v>14.26280701754386</v>
      </c>
      <c r="F12">
        <v>16.855729166666663</v>
      </c>
      <c r="G12">
        <v>13.694666666666667</v>
      </c>
      <c r="J12">
        <v>2005</v>
      </c>
      <c r="K12">
        <v>119.47738095238095</v>
      </c>
      <c r="L12">
        <v>86.733333333333334</v>
      </c>
      <c r="M12">
        <v>99.721052631578942</v>
      </c>
      <c r="N12">
        <v>116.35087719298247</v>
      </c>
      <c r="O12">
        <v>99.450000000000045</v>
      </c>
      <c r="P12">
        <v>104.94833333333335</v>
      </c>
      <c r="S12">
        <v>2005</v>
      </c>
      <c r="T12">
        <v>10.849166666666671</v>
      </c>
      <c r="U12">
        <v>8.8882807017543861</v>
      </c>
      <c r="V12">
        <v>9.7815238095238062</v>
      </c>
      <c r="W12">
        <v>11.283137254901959</v>
      </c>
      <c r="X12">
        <v>9.0961904761904755</v>
      </c>
      <c r="Y12">
        <v>10.222037037037039</v>
      </c>
      <c r="AB12">
        <v>2005</v>
      </c>
      <c r="AC12">
        <v>7.5439743589743573</v>
      </c>
      <c r="AD12">
        <v>7.5218333333333334</v>
      </c>
      <c r="AE12">
        <v>7.6820175438596481</v>
      </c>
      <c r="AF12">
        <v>7.7412962962962961</v>
      </c>
      <c r="AG12">
        <v>7.7235555555555555</v>
      </c>
      <c r="AH12">
        <v>7.690701754385965</v>
      </c>
      <c r="AK12">
        <v>2009</v>
      </c>
      <c r="AL12">
        <v>3.2199999999999993</v>
      </c>
      <c r="AM12">
        <v>4.948888888888888</v>
      </c>
      <c r="AN12">
        <v>5.8022988505747124</v>
      </c>
      <c r="AO12">
        <v>5.804444444444445</v>
      </c>
      <c r="AP12">
        <v>5.7505747126436777</v>
      </c>
      <c r="AQ12">
        <v>5.74</v>
      </c>
      <c r="BC12">
        <v>2005</v>
      </c>
      <c r="BD12">
        <v>3.5815281746031755</v>
      </c>
      <c r="BE12">
        <v>3.0710296296296296</v>
      </c>
      <c r="BF12">
        <v>2.5114551656920079</v>
      </c>
      <c r="BG12">
        <v>2.6415555555555552</v>
      </c>
      <c r="BH12">
        <v>2.7943020833333336</v>
      </c>
      <c r="BI12">
        <v>2.5664648148148146</v>
      </c>
      <c r="BL12">
        <v>2005</v>
      </c>
      <c r="BM12">
        <v>0.42985714285714277</v>
      </c>
      <c r="BN12">
        <v>0.65434999999999988</v>
      </c>
      <c r="BO12">
        <v>0.67782456140350877</v>
      </c>
      <c r="BP12">
        <v>0.69596491228070168</v>
      </c>
      <c r="BQ12">
        <v>0.74131250000000004</v>
      </c>
      <c r="BR12">
        <v>0.67444999999999988</v>
      </c>
      <c r="BU12">
        <v>2005</v>
      </c>
      <c r="BV12">
        <v>3.1731061390571663E-2</v>
      </c>
      <c r="BW12">
        <v>2.3470325424933536E-2</v>
      </c>
      <c r="BX12">
        <v>2.3113501308381128E-2</v>
      </c>
      <c r="BY12">
        <v>2.5199858039438906E-2</v>
      </c>
      <c r="BZ12">
        <v>2.7462541019451267E-2</v>
      </c>
      <c r="CA12">
        <v>2.6670756466400179E-2</v>
      </c>
    </row>
    <row r="13" spans="1:79" x14ac:dyDescent="0.3">
      <c r="A13">
        <v>2006</v>
      </c>
      <c r="B13">
        <v>15.145294117647056</v>
      </c>
      <c r="C13">
        <v>15.12936666666667</v>
      </c>
      <c r="D13">
        <v>16.084775000000004</v>
      </c>
      <c r="E13">
        <v>16.499333333333333</v>
      </c>
      <c r="F13">
        <v>16.201666666666664</v>
      </c>
      <c r="G13">
        <v>16.768833333333333</v>
      </c>
      <c r="J13">
        <v>2006</v>
      </c>
      <c r="K13">
        <v>111.88627450980394</v>
      </c>
      <c r="L13">
        <v>90.498166666666663</v>
      </c>
      <c r="M13">
        <v>98.448333333333309</v>
      </c>
      <c r="N13">
        <v>109.50666666666669</v>
      </c>
      <c r="O13">
        <v>102.98333333333335</v>
      </c>
      <c r="P13">
        <v>111.57666666666667</v>
      </c>
      <c r="S13">
        <v>2006</v>
      </c>
      <c r="T13">
        <v>9.6186274509803908</v>
      </c>
      <c r="U13">
        <v>8.5809999999999995</v>
      </c>
      <c r="V13">
        <v>9.1297083333333351</v>
      </c>
      <c r="W13">
        <v>10.047666666666668</v>
      </c>
      <c r="X13">
        <v>9.5349416666666684</v>
      </c>
      <c r="Y13">
        <v>10.184899999999999</v>
      </c>
      <c r="AB13">
        <v>2006</v>
      </c>
      <c r="AC13">
        <v>7.8400000000000016</v>
      </c>
      <c r="AD13">
        <v>7.9349999999999996</v>
      </c>
      <c r="AE13">
        <v>7.8323684210526299</v>
      </c>
      <c r="AF13">
        <v>7.9601666666666659</v>
      </c>
      <c r="AG13">
        <v>7.9076666666666666</v>
      </c>
      <c r="AH13">
        <v>7.8924500000000011</v>
      </c>
      <c r="AK13">
        <v>2010</v>
      </c>
      <c r="AL13">
        <v>3.2666666666666666</v>
      </c>
      <c r="AM13">
        <v>4.5690476190476188</v>
      </c>
      <c r="AN13">
        <v>10.247619047619049</v>
      </c>
      <c r="AO13">
        <v>5.5928571428571425</v>
      </c>
      <c r="AP13">
        <v>6.7845238095238098</v>
      </c>
      <c r="AQ13">
        <v>5.6261904761904757</v>
      </c>
      <c r="BC13">
        <v>2006</v>
      </c>
      <c r="BD13">
        <v>2.2283921568627454</v>
      </c>
      <c r="BE13">
        <v>2.2326333333333332</v>
      </c>
      <c r="BF13">
        <v>1.7479</v>
      </c>
      <c r="BG13">
        <v>2.1970000000000001</v>
      </c>
      <c r="BH13">
        <v>1.9338916666666663</v>
      </c>
      <c r="BI13">
        <v>2.0199000000000003</v>
      </c>
      <c r="BL13">
        <v>2006</v>
      </c>
      <c r="BM13">
        <v>0.51468627450980386</v>
      </c>
      <c r="BN13">
        <v>0.50458333333333338</v>
      </c>
      <c r="BO13">
        <v>0.42632499999999995</v>
      </c>
      <c r="BP13">
        <v>0.50733333333333341</v>
      </c>
      <c r="BQ13">
        <v>0.46894166666666653</v>
      </c>
      <c r="BR13">
        <v>0.46371666666666667</v>
      </c>
      <c r="BU13">
        <v>2006</v>
      </c>
      <c r="BV13">
        <v>3.2939319903600148E-2</v>
      </c>
      <c r="BW13">
        <v>2.9584552990980662E-2</v>
      </c>
      <c r="BX13">
        <v>2.3884258423843362E-2</v>
      </c>
      <c r="BY13">
        <v>2.4478079466666958E-2</v>
      </c>
      <c r="BZ13">
        <v>2.9510404879059034E-2</v>
      </c>
      <c r="CA13">
        <v>2.4656264048078684E-2</v>
      </c>
    </row>
    <row r="14" spans="1:79" x14ac:dyDescent="0.3">
      <c r="A14">
        <v>2007</v>
      </c>
      <c r="B14">
        <v>14.308888888888889</v>
      </c>
      <c r="C14">
        <v>15.421999999999999</v>
      </c>
      <c r="D14">
        <v>15.782111111111108</v>
      </c>
      <c r="E14">
        <v>16.892666666666667</v>
      </c>
      <c r="F14">
        <v>16.398555555555557</v>
      </c>
      <c r="G14">
        <v>16.970666666666663</v>
      </c>
      <c r="J14">
        <v>2007</v>
      </c>
      <c r="K14">
        <v>102.09777777777776</v>
      </c>
      <c r="L14">
        <v>100.47333333333333</v>
      </c>
      <c r="M14">
        <v>93.217777777777783</v>
      </c>
      <c r="N14">
        <v>109.47111111111111</v>
      </c>
      <c r="O14">
        <v>95.932222222222208</v>
      </c>
      <c r="P14">
        <v>106.38000000000001</v>
      </c>
      <c r="S14">
        <v>2007</v>
      </c>
      <c r="T14">
        <v>8.8133333333333326</v>
      </c>
      <c r="U14">
        <v>9.3288888888888888</v>
      </c>
      <c r="V14">
        <v>8.6241111111111124</v>
      </c>
      <c r="W14">
        <v>9.924666666666667</v>
      </c>
      <c r="X14">
        <v>8.878222222222222</v>
      </c>
      <c r="Y14">
        <v>9.6797777777777778</v>
      </c>
      <c r="AB14">
        <v>2007</v>
      </c>
      <c r="AC14">
        <v>8.4142222222222216</v>
      </c>
      <c r="AD14">
        <v>8.2982222222222219</v>
      </c>
      <c r="AE14">
        <v>8.288000000000002</v>
      </c>
      <c r="AF14">
        <v>8.2666666666666675</v>
      </c>
      <c r="AG14">
        <v>8.2701111111111096</v>
      </c>
      <c r="AH14">
        <v>8.2197777777777787</v>
      </c>
      <c r="AK14">
        <v>2011</v>
      </c>
      <c r="AL14">
        <v>4.166666666666667</v>
      </c>
      <c r="AM14">
        <v>6.0242424242424244</v>
      </c>
      <c r="AN14">
        <v>7.0121212121212126</v>
      </c>
      <c r="AO14">
        <v>6.172727272727272</v>
      </c>
      <c r="AP14">
        <v>6.1727272727272728</v>
      </c>
      <c r="AQ14">
        <v>6.0121212121212126</v>
      </c>
      <c r="BC14">
        <v>2007</v>
      </c>
      <c r="BD14">
        <v>2.6144888888888889</v>
      </c>
      <c r="BE14">
        <v>1.993711111111111</v>
      </c>
      <c r="BF14">
        <v>1.7201777777777776</v>
      </c>
      <c r="BG14">
        <v>1.7388022222222219</v>
      </c>
      <c r="BH14">
        <v>1.7998000000000003</v>
      </c>
      <c r="BI14">
        <v>1.7250444444444442</v>
      </c>
      <c r="BL14">
        <v>2007</v>
      </c>
      <c r="BM14">
        <v>0.67733333333333334</v>
      </c>
      <c r="BN14">
        <v>0.59379999999999999</v>
      </c>
      <c r="BO14">
        <v>0.53273333333333339</v>
      </c>
      <c r="BP14">
        <v>0.50646666666666662</v>
      </c>
      <c r="BQ14">
        <v>0.45533333333333315</v>
      </c>
      <c r="BR14">
        <v>0.48588888888888887</v>
      </c>
      <c r="BU14">
        <v>2007</v>
      </c>
      <c r="BV14">
        <v>2.8222753924800212E-2</v>
      </c>
      <c r="BW14">
        <v>2.3235210291200355E-2</v>
      </c>
      <c r="BX14">
        <v>2.3584534895733571E-2</v>
      </c>
      <c r="BY14">
        <v>2.2975733242667072E-2</v>
      </c>
      <c r="BZ14">
        <v>2.3223317333066911E-2</v>
      </c>
      <c r="CA14">
        <v>2.3516593887733653E-2</v>
      </c>
    </row>
    <row r="15" spans="1:79" x14ac:dyDescent="0.3">
      <c r="A15">
        <v>2008</v>
      </c>
      <c r="B15">
        <v>13.48875</v>
      </c>
      <c r="C15">
        <v>14.673958333333333</v>
      </c>
      <c r="D15">
        <v>15.731249999999996</v>
      </c>
      <c r="E15">
        <v>16.650208333333332</v>
      </c>
      <c r="F15">
        <v>16.067708333333336</v>
      </c>
      <c r="G15">
        <v>16.490416666666668</v>
      </c>
      <c r="J15">
        <v>2008</v>
      </c>
      <c r="K15">
        <v>109.68666666666667</v>
      </c>
      <c r="L15">
        <v>102.29333333333332</v>
      </c>
      <c r="M15">
        <v>97.375555555555536</v>
      </c>
      <c r="N15">
        <v>117.24444444444448</v>
      </c>
      <c r="O15">
        <v>109.42666666666669</v>
      </c>
      <c r="P15">
        <v>117.84444444444441</v>
      </c>
      <c r="S15">
        <v>2008</v>
      </c>
      <c r="T15">
        <v>9.7560416666666665</v>
      </c>
      <c r="U15">
        <v>9.6502222222222205</v>
      </c>
      <c r="V15">
        <v>9.0084444444444447</v>
      </c>
      <c r="W15">
        <v>10.373333333333335</v>
      </c>
      <c r="X15">
        <v>9.5338095238095235</v>
      </c>
      <c r="Y15">
        <v>10.396904761904763</v>
      </c>
      <c r="AB15">
        <v>2008</v>
      </c>
      <c r="AC15">
        <v>8.4733333333333345</v>
      </c>
      <c r="AD15">
        <v>8.4870833333333326</v>
      </c>
      <c r="AE15">
        <v>8.2966666666666651</v>
      </c>
      <c r="AF15">
        <v>8.3068749999999998</v>
      </c>
      <c r="AG15">
        <v>8.2969791666666648</v>
      </c>
      <c r="AH15">
        <v>8.3195833333333322</v>
      </c>
      <c r="AK15">
        <v>2012</v>
      </c>
      <c r="AL15">
        <v>6.9722222222222223</v>
      </c>
      <c r="AM15">
        <v>4.4545454545454541</v>
      </c>
      <c r="AN15">
        <v>9.7924242424242411</v>
      </c>
      <c r="AO15">
        <v>5.624242424242424</v>
      </c>
      <c r="AP15">
        <v>5.4803030303030296</v>
      </c>
      <c r="AQ15">
        <v>4.5909090909090899</v>
      </c>
      <c r="BC15">
        <v>2008</v>
      </c>
      <c r="BD15">
        <v>2.7439583333333331</v>
      </c>
      <c r="BE15">
        <v>1.8289583333333335</v>
      </c>
      <c r="BF15">
        <v>1.340208333333333</v>
      </c>
      <c r="BG15">
        <v>1.2866666666666668</v>
      </c>
      <c r="BH15">
        <v>1.385416666666667</v>
      </c>
      <c r="BI15">
        <v>1.3624999999999998</v>
      </c>
      <c r="BL15">
        <v>2008</v>
      </c>
      <c r="BM15">
        <v>0.83812500000000001</v>
      </c>
      <c r="BN15">
        <v>0.74437500000000001</v>
      </c>
      <c r="BO15">
        <v>0.84489583333333329</v>
      </c>
      <c r="BP15">
        <v>0.77249999999999996</v>
      </c>
      <c r="BQ15">
        <v>0.8224999999999999</v>
      </c>
      <c r="BR15">
        <v>0.76666666666666672</v>
      </c>
      <c r="BU15">
        <v>2008</v>
      </c>
      <c r="BV15">
        <v>2.5787780038500213E-2</v>
      </c>
      <c r="BW15">
        <v>2.1791665437000368E-2</v>
      </c>
      <c r="BX15">
        <v>2.5203809351750261E-2</v>
      </c>
      <c r="BY15">
        <v>2.5001789719000189E-2</v>
      </c>
      <c r="BZ15">
        <v>2.4632048343000253E-2</v>
      </c>
      <c r="CA15">
        <v>2.3800102618500303E-2</v>
      </c>
    </row>
    <row r="16" spans="1:79" x14ac:dyDescent="0.3">
      <c r="A16">
        <v>2009</v>
      </c>
      <c r="B16">
        <v>13.463333333333333</v>
      </c>
      <c r="C16">
        <v>14.498444444444443</v>
      </c>
      <c r="D16">
        <v>15.306206896551727</v>
      </c>
      <c r="E16">
        <v>15.809555555555558</v>
      </c>
      <c r="F16">
        <v>15.586321839080462</v>
      </c>
      <c r="G16">
        <v>15.894888888888888</v>
      </c>
      <c r="J16">
        <v>2009</v>
      </c>
      <c r="K16">
        <v>109.08888888888889</v>
      </c>
      <c r="L16">
        <v>103.41777777777779</v>
      </c>
      <c r="M16">
        <v>98.997701149425296</v>
      </c>
      <c r="N16">
        <v>115.82222222222224</v>
      </c>
      <c r="O16">
        <v>113.72068965517242</v>
      </c>
      <c r="P16">
        <v>113.04666666666665</v>
      </c>
      <c r="S16">
        <v>2009</v>
      </c>
      <c r="T16">
        <v>9.8333333333333339</v>
      </c>
      <c r="U16">
        <v>9.8155555555555569</v>
      </c>
      <c r="V16">
        <v>9.0948809523809508</v>
      </c>
      <c r="W16">
        <v>10.638444444444445</v>
      </c>
      <c r="X16">
        <v>10.445977011494254</v>
      </c>
      <c r="Y16">
        <v>10.288</v>
      </c>
      <c r="AB16">
        <v>2009</v>
      </c>
      <c r="AC16">
        <v>8.3159722222222232</v>
      </c>
      <c r="AD16">
        <v>8.2188888888888894</v>
      </c>
      <c r="AE16">
        <v>8.0081159420289847</v>
      </c>
      <c r="AF16">
        <v>8.2556944444444458</v>
      </c>
      <c r="AG16">
        <v>8.1800000000000015</v>
      </c>
      <c r="AH16">
        <v>8.3012499999999978</v>
      </c>
      <c r="AK16">
        <v>2013</v>
      </c>
      <c r="AL16">
        <v>2.7516666666666678</v>
      </c>
      <c r="AM16">
        <v>4.1955555555555559</v>
      </c>
      <c r="AN16">
        <v>5.651041666666667</v>
      </c>
      <c r="AO16">
        <v>4.3176470588235292</v>
      </c>
      <c r="AP16">
        <v>5.1383838383838381</v>
      </c>
      <c r="AQ16">
        <v>10.138888888888891</v>
      </c>
      <c r="BC16">
        <v>2009</v>
      </c>
      <c r="BD16">
        <v>4.7086666666666668</v>
      </c>
      <c r="BE16">
        <v>5.0055555555555555</v>
      </c>
      <c r="BF16">
        <v>4.1789655172413793</v>
      </c>
      <c r="BG16">
        <v>3.8815555555555563</v>
      </c>
      <c r="BH16">
        <v>4.1888505747126423</v>
      </c>
      <c r="BI16">
        <v>4.1635555555555559</v>
      </c>
      <c r="BL16">
        <v>2009</v>
      </c>
      <c r="BM16">
        <v>0.53222222222222215</v>
      </c>
      <c r="BN16">
        <v>0.43088888888888899</v>
      </c>
      <c r="BO16">
        <v>0.50816091954022991</v>
      </c>
      <c r="BP16">
        <v>0.64808888888888883</v>
      </c>
      <c r="BQ16">
        <v>0.47999999999999993</v>
      </c>
      <c r="BR16">
        <v>0.4333333333333334</v>
      </c>
      <c r="BU16">
        <v>2009</v>
      </c>
      <c r="BV16">
        <v>2.695655392906696E-2</v>
      </c>
      <c r="BW16">
        <v>3.2732339482666892E-2</v>
      </c>
      <c r="BX16">
        <v>2.653060289413367E-2</v>
      </c>
      <c r="BY16">
        <v>2.777495258773361E-2</v>
      </c>
      <c r="BZ16">
        <v>2.792694530640016E-2</v>
      </c>
      <c r="CA16">
        <v>2.6572593085066938E-2</v>
      </c>
    </row>
    <row r="17" spans="1:79" x14ac:dyDescent="0.3">
      <c r="A17">
        <v>2010</v>
      </c>
      <c r="B17">
        <v>15.353809523809522</v>
      </c>
      <c r="C17">
        <v>16.80238095238095</v>
      </c>
      <c r="D17">
        <v>18.352976190476191</v>
      </c>
      <c r="E17">
        <v>19.490714285714287</v>
      </c>
      <c r="F17">
        <v>18.693214285714287</v>
      </c>
      <c r="G17">
        <v>19.38547619047619</v>
      </c>
      <c r="J17">
        <v>2010</v>
      </c>
      <c r="K17">
        <v>98.80952380952381</v>
      </c>
      <c r="L17">
        <v>97.659523809523805</v>
      </c>
      <c r="M17">
        <v>92.229761904761887</v>
      </c>
      <c r="N17">
        <v>109.73333333333335</v>
      </c>
      <c r="O17">
        <v>91.826190476190476</v>
      </c>
      <c r="P17">
        <v>102.4595238095238</v>
      </c>
      <c r="S17">
        <v>2010</v>
      </c>
      <c r="T17">
        <v>8.288095238095238</v>
      </c>
      <c r="U17">
        <v>8.7095238095238106</v>
      </c>
      <c r="V17">
        <v>7.9260714285714275</v>
      </c>
      <c r="W17">
        <v>9.1547619047619033</v>
      </c>
      <c r="X17">
        <v>7.8699999999999992</v>
      </c>
      <c r="Y17">
        <v>8.5711904761904769</v>
      </c>
      <c r="AB17">
        <v>2010</v>
      </c>
      <c r="AC17">
        <v>8.2035714285714292</v>
      </c>
      <c r="AD17">
        <v>8.5285714285714302</v>
      </c>
      <c r="AE17">
        <v>8.3291666666666639</v>
      </c>
      <c r="AF17">
        <v>8.6035714285714295</v>
      </c>
      <c r="AG17">
        <v>8.3505952380952397</v>
      </c>
      <c r="AH17">
        <v>8.3226190476190478</v>
      </c>
      <c r="AK17">
        <v>2014</v>
      </c>
      <c r="AL17">
        <v>2.501666666666666</v>
      </c>
      <c r="AM17">
        <v>3.6307692307692299</v>
      </c>
      <c r="AN17">
        <v>7.5038461538461538</v>
      </c>
      <c r="AO17">
        <v>5.4974358974358974</v>
      </c>
      <c r="AP17">
        <v>5.9051282051282064</v>
      </c>
      <c r="AQ17">
        <v>6.8538461538461535</v>
      </c>
      <c r="BC17">
        <v>2010</v>
      </c>
      <c r="BD17">
        <v>3.9276190476190473</v>
      </c>
      <c r="BE17">
        <v>1.4647619047619049</v>
      </c>
      <c r="BF17">
        <v>1.4780952380952381</v>
      </c>
      <c r="BG17">
        <v>1.5157142857142856</v>
      </c>
      <c r="BH17">
        <v>1.6967857142857139</v>
      </c>
      <c r="BI17">
        <v>1.9702380952380953</v>
      </c>
      <c r="BL17">
        <v>2010</v>
      </c>
      <c r="BM17">
        <v>0.38928571428571429</v>
      </c>
      <c r="BN17">
        <v>0.31690476190476191</v>
      </c>
      <c r="BO17">
        <v>0.17226190476190473</v>
      </c>
      <c r="BP17">
        <v>0.17452380952380953</v>
      </c>
      <c r="BQ17">
        <v>0.17500000000000002</v>
      </c>
      <c r="BR17">
        <v>0.17214285714285713</v>
      </c>
      <c r="BU17">
        <v>2010</v>
      </c>
      <c r="BV17">
        <v>3.1996922669538672E-2</v>
      </c>
      <c r="BW17">
        <v>2.4087717654461775E-2</v>
      </c>
      <c r="BX17">
        <v>2.1387200609846294E-2</v>
      </c>
      <c r="BY17">
        <v>2.2677462969846431E-2</v>
      </c>
      <c r="BZ17">
        <v>2.2737200112615746E-2</v>
      </c>
      <c r="CA17">
        <v>1.9868812801331941E-2</v>
      </c>
    </row>
    <row r="18" spans="1:79" x14ac:dyDescent="0.3">
      <c r="A18">
        <v>2011</v>
      </c>
      <c r="B18">
        <v>16.025151515151517</v>
      </c>
      <c r="C18">
        <v>17.680606060606056</v>
      </c>
      <c r="D18">
        <v>18.291515151515153</v>
      </c>
      <c r="E18">
        <v>18.477575757575757</v>
      </c>
      <c r="F18">
        <v>18.741060606060607</v>
      </c>
      <c r="G18">
        <v>18.949393939393939</v>
      </c>
      <c r="J18">
        <v>2011</v>
      </c>
      <c r="K18">
        <v>103.2939393939394</v>
      </c>
      <c r="L18">
        <v>94.009090909090901</v>
      </c>
      <c r="M18">
        <v>88.925757575757558</v>
      </c>
      <c r="N18">
        <v>103.16060606060606</v>
      </c>
      <c r="O18">
        <v>96.962121212121232</v>
      </c>
      <c r="P18">
        <v>103.09090909090909</v>
      </c>
      <c r="S18">
        <v>2011</v>
      </c>
      <c r="T18">
        <v>8.5203030303030296</v>
      </c>
      <c r="U18">
        <v>8.2266666666666666</v>
      </c>
      <c r="V18">
        <v>7.6906060606060604</v>
      </c>
      <c r="W18">
        <v>8.9057575757575744</v>
      </c>
      <c r="X18">
        <v>8.33</v>
      </c>
      <c r="Y18">
        <v>8.8045454545454547</v>
      </c>
      <c r="AB18">
        <v>2011</v>
      </c>
      <c r="AC18">
        <v>8.5851515151515159</v>
      </c>
      <c r="AD18">
        <v>8.7257575757575747</v>
      </c>
      <c r="AE18">
        <v>8.6277272727272738</v>
      </c>
      <c r="AF18">
        <v>8.6015151515151498</v>
      </c>
      <c r="AG18">
        <v>8.5662121212121196</v>
      </c>
      <c r="AH18">
        <v>8.6342424242424229</v>
      </c>
      <c r="AK18">
        <v>2015</v>
      </c>
      <c r="AL18">
        <v>2.350000000000001</v>
      </c>
      <c r="AM18">
        <v>3.4833333333333334</v>
      </c>
      <c r="AN18">
        <v>6.8320987654320993</v>
      </c>
      <c r="AO18">
        <v>4.3261904761904768</v>
      </c>
      <c r="AP18">
        <v>4.325925925925926</v>
      </c>
      <c r="AQ18">
        <v>10.947619047619046</v>
      </c>
      <c r="BC18">
        <v>2011</v>
      </c>
      <c r="BD18">
        <v>4.3054545454545456</v>
      </c>
      <c r="BE18">
        <v>3.2284848484848485</v>
      </c>
      <c r="BF18">
        <v>3.0013636363636356</v>
      </c>
      <c r="BG18">
        <v>2.9309090909090911</v>
      </c>
      <c r="BH18">
        <v>3.0921212121212123</v>
      </c>
      <c r="BI18">
        <v>3.0554545454545461</v>
      </c>
      <c r="BL18">
        <v>2011</v>
      </c>
      <c r="BM18">
        <v>0.46939393939393947</v>
      </c>
      <c r="BN18">
        <v>0.39484848484848489</v>
      </c>
      <c r="BO18">
        <v>0.24681818181818188</v>
      </c>
      <c r="BP18">
        <v>0.30545454545454542</v>
      </c>
      <c r="BQ18">
        <v>0.22363636363636363</v>
      </c>
      <c r="BR18">
        <v>0.27818181818181814</v>
      </c>
      <c r="BU18">
        <v>2011</v>
      </c>
      <c r="BV18">
        <v>2.9170719698909289E-2</v>
      </c>
      <c r="BW18">
        <v>2.5715559798909372E-2</v>
      </c>
      <c r="BX18">
        <v>2.5102285101818521E-2</v>
      </c>
      <c r="BY18">
        <v>2.3629162525454803E-2</v>
      </c>
      <c r="BZ18">
        <v>2.7700439072000274E-2</v>
      </c>
      <c r="CA18">
        <v>2.443530783200025E-2</v>
      </c>
    </row>
    <row r="19" spans="1:79" x14ac:dyDescent="0.3">
      <c r="A19">
        <v>2012</v>
      </c>
      <c r="B19">
        <v>14.706666666666663</v>
      </c>
      <c r="C19">
        <v>17.281515151515155</v>
      </c>
      <c r="D19">
        <v>18.580757575757577</v>
      </c>
      <c r="E19">
        <v>18.97</v>
      </c>
      <c r="F19">
        <v>19.059545454545454</v>
      </c>
      <c r="G19">
        <v>19.125757575757579</v>
      </c>
      <c r="J19">
        <v>2012</v>
      </c>
      <c r="K19">
        <v>97.441666666666677</v>
      </c>
      <c r="L19">
        <v>92.933333333333351</v>
      </c>
      <c r="M19">
        <v>80.842424242424272</v>
      </c>
      <c r="N19">
        <v>98.36969696969696</v>
      </c>
      <c r="O19">
        <v>81.137878787878776</v>
      </c>
      <c r="P19">
        <v>93.718181818181833</v>
      </c>
      <c r="S19">
        <v>2012</v>
      </c>
      <c r="T19">
        <v>9.16</v>
      </c>
      <c r="U19">
        <v>8.461212121212121</v>
      </c>
      <c r="V19">
        <v>7.1825757575757567</v>
      </c>
      <c r="W19">
        <v>8.6912121212121214</v>
      </c>
      <c r="X19">
        <v>7.248333333333334</v>
      </c>
      <c r="Y19">
        <v>8.2245454545454528</v>
      </c>
      <c r="AB19">
        <v>2012</v>
      </c>
      <c r="AC19">
        <v>8.5616666666666656</v>
      </c>
      <c r="AD19">
        <v>8.4287878787878778</v>
      </c>
      <c r="AE19">
        <v>8.2231818181818159</v>
      </c>
      <c r="AF19">
        <v>8.3875757575757586</v>
      </c>
      <c r="AG19">
        <v>8.2640909090909087</v>
      </c>
      <c r="AH19">
        <v>8.3254545454545443</v>
      </c>
      <c r="AK19">
        <v>2016</v>
      </c>
      <c r="AL19">
        <v>4.7155555555555555</v>
      </c>
      <c r="AM19">
        <v>4.1670588235294117</v>
      </c>
      <c r="AN19">
        <v>8.02470588235294</v>
      </c>
      <c r="AO19">
        <v>5.79843137254902</v>
      </c>
      <c r="AP19">
        <v>6.3844117647058836</v>
      </c>
      <c r="AQ19">
        <v>5.7316666666666674</v>
      </c>
      <c r="BC19">
        <v>2012</v>
      </c>
      <c r="BD19">
        <v>2.8974999999999995</v>
      </c>
      <c r="BE19">
        <v>1.8730303030303035</v>
      </c>
      <c r="BF19">
        <v>1.8341176470588234</v>
      </c>
      <c r="BG19">
        <v>1.6700000000000002</v>
      </c>
      <c r="BH19">
        <v>1.69</v>
      </c>
      <c r="BI19">
        <v>1.7218181818181819</v>
      </c>
      <c r="BL19">
        <v>2012</v>
      </c>
      <c r="BM19">
        <v>0.26111111111111113</v>
      </c>
      <c r="BN19">
        <v>0.17636363636363639</v>
      </c>
      <c r="BO19">
        <v>0.16980392156862739</v>
      </c>
      <c r="BP19">
        <v>0.15575757575757576</v>
      </c>
      <c r="BQ19">
        <v>0.16627450980392156</v>
      </c>
      <c r="BR19">
        <v>0.17272727272727273</v>
      </c>
      <c r="BU19">
        <v>2012</v>
      </c>
      <c r="BV19">
        <v>2.9761061763000324E-2</v>
      </c>
      <c r="BW19">
        <v>2.6886826765091184E-2</v>
      </c>
      <c r="BX19">
        <v>2.6164268925454818E-2</v>
      </c>
      <c r="BY19">
        <v>2.304811180218206E-2</v>
      </c>
      <c r="BZ19">
        <v>2.7256574483273024E-2</v>
      </c>
      <c r="CA19">
        <v>2.3904034819273067E-2</v>
      </c>
    </row>
    <row r="20" spans="1:79" x14ac:dyDescent="0.3">
      <c r="A20">
        <v>2013</v>
      </c>
      <c r="B20">
        <v>13.593708333333336</v>
      </c>
      <c r="C20">
        <v>17.259333333333338</v>
      </c>
      <c r="D20">
        <v>16.788020833333338</v>
      </c>
      <c r="E20">
        <v>16.426470588235293</v>
      </c>
      <c r="F20">
        <v>16.818484848484843</v>
      </c>
      <c r="G20">
        <v>16.384259259259256</v>
      </c>
      <c r="J20">
        <v>2013</v>
      </c>
      <c r="K20">
        <v>90.296666666666681</v>
      </c>
      <c r="L20">
        <v>86.082222222222228</v>
      </c>
      <c r="M20">
        <v>83.590624999999989</v>
      </c>
      <c r="N20">
        <v>97.684313725490199</v>
      </c>
      <c r="O20">
        <v>83.825252525252523</v>
      </c>
      <c r="P20">
        <v>99.69629629629631</v>
      </c>
      <c r="S20">
        <v>2013</v>
      </c>
      <c r="T20">
        <v>9.5212500000000038</v>
      </c>
      <c r="U20">
        <v>8.3748888888888899</v>
      </c>
      <c r="V20">
        <v>8.2945833333333336</v>
      </c>
      <c r="W20">
        <v>9.8233333333333341</v>
      </c>
      <c r="X20">
        <v>8.388080808080808</v>
      </c>
      <c r="Y20">
        <v>10.065740740740742</v>
      </c>
      <c r="AB20">
        <v>2013</v>
      </c>
      <c r="AC20">
        <v>7.8615000000000022</v>
      </c>
      <c r="AD20">
        <v>7.9528888888888893</v>
      </c>
      <c r="AE20">
        <v>7.8173958333333333</v>
      </c>
      <c r="AF20">
        <v>7.8476470588235294</v>
      </c>
      <c r="AG20">
        <v>7.8118181818181842</v>
      </c>
      <c r="AH20">
        <v>7.8253703703703694</v>
      </c>
      <c r="AK20">
        <v>2017</v>
      </c>
      <c r="AL20">
        <v>3.563333333333333</v>
      </c>
      <c r="AM20">
        <v>5.4047619047619042</v>
      </c>
      <c r="AN20">
        <v>7.1380952380952385</v>
      </c>
      <c r="AO20">
        <v>5.6190476190476195</v>
      </c>
      <c r="AP20">
        <v>6.121428571428571</v>
      </c>
      <c r="AQ20">
        <v>9.9333333333333353</v>
      </c>
      <c r="BC20">
        <v>2013</v>
      </c>
      <c r="BD20">
        <v>1.2545083333333329</v>
      </c>
      <c r="BE20">
        <v>1.0483777777777776</v>
      </c>
      <c r="BF20">
        <v>0.92755555555555558</v>
      </c>
      <c r="BG20">
        <v>0.91711111111111121</v>
      </c>
      <c r="BH20">
        <v>0.91244444444444439</v>
      </c>
      <c r="BI20">
        <v>0.95066666666666666</v>
      </c>
      <c r="BL20">
        <v>2013</v>
      </c>
      <c r="BM20">
        <v>1.3458333333333341E-2</v>
      </c>
      <c r="BN20">
        <v>1.0666666666666666E-2</v>
      </c>
      <c r="BO20">
        <v>1.1333333333333334E-2</v>
      </c>
      <c r="BP20">
        <v>1.0666666666666666E-2</v>
      </c>
      <c r="BQ20">
        <v>1.0666666666666666E-2</v>
      </c>
      <c r="BR20">
        <v>1.0666666666666666E-2</v>
      </c>
      <c r="BU20">
        <v>2013</v>
      </c>
      <c r="BV20">
        <v>3.4030242630666868E-2</v>
      </c>
      <c r="BW20">
        <v>3.5920465770044645E-2</v>
      </c>
      <c r="BX20">
        <v>3.1839633557600243E-2</v>
      </c>
      <c r="BY20">
        <v>3.5426770558666901E-2</v>
      </c>
      <c r="BZ20">
        <v>3.2325294969866934E-2</v>
      </c>
      <c r="CA20">
        <v>3.6082679327644626E-2</v>
      </c>
    </row>
    <row r="21" spans="1:79" x14ac:dyDescent="0.3">
      <c r="A21">
        <v>2014</v>
      </c>
      <c r="B21">
        <v>13.690111111111111</v>
      </c>
      <c r="C21">
        <v>15.670769230769235</v>
      </c>
      <c r="D21">
        <v>16.457820512820511</v>
      </c>
      <c r="E21">
        <v>16.913589743589743</v>
      </c>
      <c r="F21">
        <v>16.793076923076924</v>
      </c>
      <c r="G21">
        <v>17.548205128205129</v>
      </c>
      <c r="J21">
        <v>2014</v>
      </c>
      <c r="K21">
        <v>88.76444444444445</v>
      </c>
      <c r="L21">
        <v>88.712820512820514</v>
      </c>
      <c r="M21">
        <v>86.873076923076937</v>
      </c>
      <c r="N21">
        <v>98.474358974358964</v>
      </c>
      <c r="O21">
        <v>96.243589743589752</v>
      </c>
      <c r="P21">
        <v>99.064102564102569</v>
      </c>
      <c r="S21">
        <v>2014</v>
      </c>
      <c r="T21">
        <v>9.3309444444444445</v>
      </c>
      <c r="U21">
        <v>8.9492307692307698</v>
      </c>
      <c r="V21">
        <v>8.5825641025641026</v>
      </c>
      <c r="W21">
        <v>9.6956410256410255</v>
      </c>
      <c r="X21">
        <v>9.5269230769230795</v>
      </c>
      <c r="Y21">
        <v>9.650256410256409</v>
      </c>
      <c r="AB21">
        <v>2014</v>
      </c>
      <c r="AC21">
        <v>8.3404999999999987</v>
      </c>
      <c r="AD21">
        <v>8.3328205128205113</v>
      </c>
      <c r="AE21">
        <v>8.2434615384615384</v>
      </c>
      <c r="AF21">
        <v>8.2356410256410264</v>
      </c>
      <c r="AG21">
        <v>8.2338461538461534</v>
      </c>
      <c r="AH21">
        <v>8.1671794871794852</v>
      </c>
      <c r="BC21">
        <v>2014</v>
      </c>
      <c r="BD21">
        <v>1.8975555555555552</v>
      </c>
      <c r="BE21">
        <v>1.47</v>
      </c>
      <c r="BF21">
        <v>1.083076923076923</v>
      </c>
      <c r="BG21">
        <v>1.1335897435897437</v>
      </c>
      <c r="BH21">
        <v>1.1092307692307695</v>
      </c>
      <c r="BI21">
        <v>1.0994871794871797</v>
      </c>
      <c r="BL21">
        <v>2014</v>
      </c>
      <c r="BM21">
        <v>0.15614888888888892</v>
      </c>
      <c r="BN21">
        <v>0.13051282051282051</v>
      </c>
      <c r="BO21">
        <v>0.12615384615384614</v>
      </c>
      <c r="BP21">
        <v>0.12717948717948716</v>
      </c>
      <c r="BQ21">
        <v>0.13128205128205125</v>
      </c>
      <c r="BR21">
        <v>0.12974358974358974</v>
      </c>
      <c r="BU21">
        <v>2014</v>
      </c>
      <c r="BV21">
        <v>4.0370187955358613E-2</v>
      </c>
      <c r="BW21">
        <v>3.6724448449025809E-2</v>
      </c>
      <c r="BX21">
        <v>3.2493594753538656E-2</v>
      </c>
      <c r="BY21">
        <v>3.5545577915077134E-2</v>
      </c>
      <c r="BZ21">
        <v>3.4090945602769526E-2</v>
      </c>
      <c r="CA21">
        <v>3.5252557529538701E-2</v>
      </c>
    </row>
    <row r="22" spans="1:79" x14ac:dyDescent="0.3">
      <c r="A22">
        <v>2015</v>
      </c>
      <c r="B22">
        <v>15.250428571428575</v>
      </c>
      <c r="C22">
        <v>17.141190476190477</v>
      </c>
      <c r="D22">
        <v>18.017283950617283</v>
      </c>
      <c r="E22">
        <v>18.617142857142859</v>
      </c>
      <c r="F22">
        <v>18.571111111111108</v>
      </c>
      <c r="G22">
        <v>19.148333333333333</v>
      </c>
      <c r="J22">
        <v>2015</v>
      </c>
      <c r="K22">
        <v>89.106190476190434</v>
      </c>
      <c r="L22">
        <v>92.702380952380949</v>
      </c>
      <c r="M22">
        <v>90.077777777777769</v>
      </c>
      <c r="N22">
        <v>98.028571428571425</v>
      </c>
      <c r="O22">
        <v>82.543209876543244</v>
      </c>
      <c r="P22">
        <v>97.419047619047618</v>
      </c>
      <c r="S22">
        <v>2015</v>
      </c>
      <c r="T22">
        <v>9.0499523809523836</v>
      </c>
      <c r="U22">
        <v>9.0530952380952385</v>
      </c>
      <c r="V22">
        <v>8.5869135802469145</v>
      </c>
      <c r="W22">
        <v>9.293333333333333</v>
      </c>
      <c r="X22">
        <v>7.9272839506172845</v>
      </c>
      <c r="Y22">
        <v>9.1659523809523815</v>
      </c>
      <c r="AB22">
        <v>2015</v>
      </c>
      <c r="AC22">
        <v>8.3831904761904745</v>
      </c>
      <c r="AD22">
        <v>8.4111904761904768</v>
      </c>
      <c r="AE22">
        <v>8.2972839506172864</v>
      </c>
      <c r="AF22">
        <v>8.2464285714285719</v>
      </c>
      <c r="AG22">
        <v>8.2107407407407411</v>
      </c>
      <c r="AH22">
        <v>8.1326190476190483</v>
      </c>
      <c r="BC22">
        <v>2015</v>
      </c>
      <c r="BD22">
        <v>1.3524866666666668</v>
      </c>
      <c r="BE22">
        <v>1.0723809523809524</v>
      </c>
      <c r="BF22">
        <v>0.92047619047619045</v>
      </c>
      <c r="BG22">
        <v>0.90309523809523806</v>
      </c>
      <c r="BH22">
        <v>0.88952380952380949</v>
      </c>
      <c r="BI22">
        <v>0.8554761904761905</v>
      </c>
      <c r="BL22">
        <v>2015</v>
      </c>
      <c r="BM22">
        <v>5.6514285714285711E-2</v>
      </c>
      <c r="BN22">
        <v>0.04</v>
      </c>
      <c r="BO22">
        <v>3.9285714285714292E-2</v>
      </c>
      <c r="BP22">
        <v>3.9642857142857146E-2</v>
      </c>
      <c r="BQ22">
        <v>4.0714285714285717E-2</v>
      </c>
      <c r="BR22">
        <v>4.2142857142857149E-2</v>
      </c>
      <c r="BU22">
        <v>2015</v>
      </c>
      <c r="BV22">
        <v>3.4623555690455998E-2</v>
      </c>
      <c r="BW22">
        <v>2.9048219707714561E-2</v>
      </c>
      <c r="BX22">
        <v>2.3720364015905087E-2</v>
      </c>
      <c r="BY22">
        <v>2.5331105286476429E-2</v>
      </c>
      <c r="BZ22">
        <v>2.3633345068762156E-2</v>
      </c>
      <c r="CA22">
        <v>2.4117627336476429E-2</v>
      </c>
    </row>
    <row r="23" spans="1:79" x14ac:dyDescent="0.3">
      <c r="A23">
        <v>2016</v>
      </c>
      <c r="B23">
        <v>14.821022222222227</v>
      </c>
      <c r="C23">
        <v>15.578235294117647</v>
      </c>
      <c r="D23">
        <v>17.428235294117641</v>
      </c>
      <c r="E23">
        <v>17.352352941176466</v>
      </c>
      <c r="F23">
        <v>17.864509803921568</v>
      </c>
      <c r="G23">
        <v>18.207083333333337</v>
      </c>
      <c r="J23">
        <v>2016</v>
      </c>
      <c r="K23">
        <v>88.951111111111089</v>
      </c>
      <c r="L23">
        <v>84.407058823529425</v>
      </c>
      <c r="M23">
        <v>84.414215686274531</v>
      </c>
      <c r="N23">
        <v>85.788235294117655</v>
      </c>
      <c r="O23">
        <v>84.766274509803949</v>
      </c>
      <c r="P23">
        <v>88.065416666666678</v>
      </c>
      <c r="S23">
        <v>2016</v>
      </c>
      <c r="T23">
        <v>9.134177777777774</v>
      </c>
      <c r="U23">
        <v>8.7417647058823515</v>
      </c>
      <c r="V23">
        <v>8.9265686274509797</v>
      </c>
      <c r="W23">
        <v>9.3464705882352934</v>
      </c>
      <c r="X23">
        <v>8.5057843137254903</v>
      </c>
      <c r="Y23">
        <v>8.7577083333333334</v>
      </c>
      <c r="AB23">
        <v>2016</v>
      </c>
      <c r="AC23">
        <v>8.4805777777777784</v>
      </c>
      <c r="AD23">
        <v>8.0835294117647063</v>
      </c>
      <c r="AE23">
        <v>8.2338235294117652</v>
      </c>
      <c r="AF23">
        <v>8.1158823529411759</v>
      </c>
      <c r="AG23">
        <v>8.0534313725490208</v>
      </c>
      <c r="AH23">
        <v>7.9579166666666667</v>
      </c>
      <c r="BC23">
        <v>2016</v>
      </c>
      <c r="BD23">
        <v>2.4685244444444443</v>
      </c>
      <c r="BE23">
        <v>2.4596078431372543</v>
      </c>
      <c r="BF23">
        <v>2.1247058823529414</v>
      </c>
      <c r="BG23">
        <v>2.0913725490196078</v>
      </c>
      <c r="BH23">
        <v>2.043921568627451</v>
      </c>
      <c r="BI23">
        <v>1.9860416666666665</v>
      </c>
      <c r="BL23">
        <v>2016</v>
      </c>
      <c r="BM23">
        <v>0.12993777777777776</v>
      </c>
      <c r="BN23">
        <v>0.11098039215686278</v>
      </c>
      <c r="BO23">
        <v>0.10862745098039218</v>
      </c>
      <c r="BP23">
        <v>0.1133333333333334</v>
      </c>
      <c r="BQ23">
        <v>0.1194117647058824</v>
      </c>
      <c r="BR23">
        <v>0.12937500000000002</v>
      </c>
      <c r="BU23">
        <v>2016</v>
      </c>
      <c r="BV23">
        <v>4.3818462722021716E-2</v>
      </c>
      <c r="BW23">
        <v>5.1850659283589888E-2</v>
      </c>
      <c r="BX23">
        <v>3.3515862628863982E-2</v>
      </c>
      <c r="BY23">
        <v>3.4445910676168763E-2</v>
      </c>
      <c r="BZ23">
        <v>3.8648852513169268E-2</v>
      </c>
      <c r="CA23">
        <v>4.3253787013297386E-2</v>
      </c>
    </row>
    <row r="24" spans="1:79" x14ac:dyDescent="0.3">
      <c r="A24">
        <v>2017</v>
      </c>
      <c r="B24">
        <v>14.102571428571427</v>
      </c>
      <c r="C24">
        <v>15.590714285714286</v>
      </c>
      <c r="D24">
        <v>17.210238095238093</v>
      </c>
      <c r="E24">
        <v>17.804285714285715</v>
      </c>
      <c r="F24">
        <v>18.027738095238092</v>
      </c>
      <c r="G24">
        <v>18.422380952380955</v>
      </c>
      <c r="J24">
        <v>2017</v>
      </c>
      <c r="K24">
        <v>85.833809523809506</v>
      </c>
      <c r="L24">
        <v>87.071428571428569</v>
      </c>
      <c r="M24">
        <v>83.395238095238071</v>
      </c>
      <c r="N24">
        <v>98.816666666666649</v>
      </c>
      <c r="O24">
        <v>86.466666666666654</v>
      </c>
      <c r="P24">
        <v>97.114285714285728</v>
      </c>
      <c r="S24">
        <v>2017</v>
      </c>
      <c r="T24">
        <v>8.892571428571431</v>
      </c>
      <c r="U24">
        <v>8.7290476190476198</v>
      </c>
      <c r="V24">
        <v>8.02</v>
      </c>
      <c r="W24">
        <v>9.4535714285714274</v>
      </c>
      <c r="X24">
        <v>8.2941666666666656</v>
      </c>
      <c r="Y24">
        <v>9.1909523809523819</v>
      </c>
      <c r="AB24">
        <v>2017</v>
      </c>
      <c r="AC24">
        <v>8.6816666666666649</v>
      </c>
      <c r="AD24">
        <v>8.5576190476190472</v>
      </c>
      <c r="AE24">
        <v>8.470595238095239</v>
      </c>
      <c r="AF24">
        <v>8.4142857142857146</v>
      </c>
      <c r="AG24">
        <v>8.3974999999999991</v>
      </c>
      <c r="AH24">
        <v>8.2992857142857144</v>
      </c>
      <c r="BC24">
        <v>2017</v>
      </c>
      <c r="BD24">
        <v>2.4365047619047622</v>
      </c>
      <c r="BE24">
        <v>2.1009523809523807</v>
      </c>
      <c r="BF24">
        <v>2.155238095238095</v>
      </c>
      <c r="BG24">
        <v>2.4166190476190472</v>
      </c>
      <c r="BH24">
        <v>2.5211904761904762</v>
      </c>
      <c r="BI24">
        <v>2.6628571428571424</v>
      </c>
      <c r="BL24">
        <v>2017</v>
      </c>
      <c r="BM24">
        <v>0.10422857142857142</v>
      </c>
      <c r="BN24">
        <v>8.5714285714285743E-2</v>
      </c>
      <c r="BO24">
        <v>9.0714285714285747E-2</v>
      </c>
      <c r="BP24">
        <v>9.0476190476190502E-2</v>
      </c>
      <c r="BQ24">
        <v>9.1428571428571456E-2</v>
      </c>
      <c r="BR24">
        <v>8.8809523809523824E-2</v>
      </c>
      <c r="BU24">
        <v>2017</v>
      </c>
      <c r="BV24">
        <v>5.0334753663367288E-2</v>
      </c>
      <c r="BW24">
        <v>6.903238115884032E-2</v>
      </c>
      <c r="BX24">
        <v>5.3699000675362908E-2</v>
      </c>
      <c r="BY24">
        <v>6.19687255042322E-2</v>
      </c>
      <c r="BZ24">
        <v>5.822837436232664E-2</v>
      </c>
      <c r="CA24">
        <v>6.7447904902491834E-2</v>
      </c>
    </row>
    <row r="63" spans="1:1" x14ac:dyDescent="0.3">
      <c r="A63" t="s">
        <v>71</v>
      </c>
    </row>
    <row r="66" spans="1:74" x14ac:dyDescent="0.3">
      <c r="A66" t="s">
        <v>14</v>
      </c>
      <c r="B66" t="s">
        <v>70</v>
      </c>
      <c r="J66" t="s">
        <v>14</v>
      </c>
      <c r="K66" t="s">
        <v>5</v>
      </c>
      <c r="S66" t="s">
        <v>14</v>
      </c>
      <c r="T66" t="s">
        <v>63</v>
      </c>
      <c r="AB66" t="s">
        <v>14</v>
      </c>
      <c r="AC66" t="s">
        <v>7</v>
      </c>
      <c r="AK66" t="s">
        <v>14</v>
      </c>
      <c r="AL66" t="s">
        <v>62</v>
      </c>
      <c r="AT66" t="s">
        <v>14</v>
      </c>
      <c r="AU66" t="s">
        <v>61</v>
      </c>
      <c r="BC66" t="s">
        <v>14</v>
      </c>
      <c r="BD66" t="s">
        <v>56</v>
      </c>
      <c r="BL66" t="s">
        <v>14</v>
      </c>
      <c r="BM66" t="s">
        <v>57</v>
      </c>
      <c r="BU66" t="s">
        <v>14</v>
      </c>
      <c r="BV66" t="s">
        <v>58</v>
      </c>
    </row>
    <row r="67" spans="1:74" x14ac:dyDescent="0.3">
      <c r="A67">
        <v>1996</v>
      </c>
      <c r="B67">
        <f>AVERAGE(B3:G3)</f>
        <v>10.826322115384615</v>
      </c>
      <c r="J67">
        <v>1996</v>
      </c>
      <c r="K67">
        <f>AVERAGE(K3:P3)</f>
        <v>101.28445512820512</v>
      </c>
      <c r="S67">
        <v>1996</v>
      </c>
      <c r="T67">
        <f>AVERAGE(T3:Y3)</f>
        <v>11.461899038461546</v>
      </c>
      <c r="AB67">
        <v>1996</v>
      </c>
      <c r="AC67">
        <f>AVERAGE(AC3:AH3)</f>
        <v>7.4835737179487181</v>
      </c>
      <c r="AK67">
        <v>2000</v>
      </c>
      <c r="AL67">
        <f>AVERAGE(AL3:AQ3)</f>
        <v>7.4506944444444443</v>
      </c>
      <c r="AT67">
        <v>2012</v>
      </c>
      <c r="AU67">
        <f t="shared" ref="AU67:AU72" si="0">AVERAGE(AU3:AZ3)</f>
        <v>4028.9277777777775</v>
      </c>
      <c r="BC67">
        <v>1996</v>
      </c>
      <c r="BD67">
        <f>AVERAGE(BD3:BI3)</f>
        <v>0.51831043956043954</v>
      </c>
      <c r="BL67">
        <v>1996</v>
      </c>
      <c r="BU67">
        <v>1996</v>
      </c>
      <c r="BV67">
        <f>AVERAGE(BV3:CA3)</f>
        <v>7.211854395604396E-2</v>
      </c>
    </row>
    <row r="68" spans="1:74" x14ac:dyDescent="0.3">
      <c r="A68">
        <v>1997</v>
      </c>
      <c r="B68">
        <f>AVERAGE(B4:G4)</f>
        <v>13.654605263157894</v>
      </c>
      <c r="J68">
        <v>1997</v>
      </c>
      <c r="K68">
        <f t="shared" ref="K68:K88" si="1">AVERAGE(K4:P4)</f>
        <v>96.410714285714292</v>
      </c>
      <c r="S68">
        <v>1997</v>
      </c>
      <c r="T68">
        <f t="shared" ref="T68:T88" si="2">AVERAGE(T4:Y4)</f>
        <v>9.8486842105263168</v>
      </c>
      <c r="AB68">
        <v>1997</v>
      </c>
      <c r="AC68">
        <f t="shared" ref="AC68:AC88" si="3">AVERAGE(AC4:AH4)</f>
        <v>7.683552631578948</v>
      </c>
      <c r="AK68">
        <v>2001</v>
      </c>
      <c r="AL68">
        <f t="shared" ref="AL68:AL84" si="4">AVERAGE(AL4:AQ4)</f>
        <v>10.945606060606062</v>
      </c>
      <c r="AT68">
        <v>2013</v>
      </c>
      <c r="AU68">
        <f t="shared" si="0"/>
        <v>1747.3894345827557</v>
      </c>
      <c r="BC68">
        <v>1997</v>
      </c>
      <c r="BD68">
        <f t="shared" ref="BD68:BD88" si="5">AVERAGE(BD4:BI4)</f>
        <v>0.21073026315789473</v>
      </c>
      <c r="BL68">
        <v>1997</v>
      </c>
      <c r="BU68">
        <v>1997</v>
      </c>
      <c r="BV68">
        <f t="shared" ref="BV68:BV88" si="6">AVERAGE(BV4:CA4)</f>
        <v>7.4649710526315805E-2</v>
      </c>
    </row>
    <row r="69" spans="1:74" x14ac:dyDescent="0.3">
      <c r="A69">
        <v>1998</v>
      </c>
      <c r="B69">
        <f>AVERAGE(B5:G5)</f>
        <v>11.218333333333334</v>
      </c>
      <c r="J69">
        <v>1998</v>
      </c>
      <c r="K69">
        <f t="shared" si="1"/>
        <v>73.145833333333329</v>
      </c>
      <c r="S69">
        <v>1998</v>
      </c>
      <c r="T69">
        <f t="shared" si="2"/>
        <v>9.1077500000000011</v>
      </c>
      <c r="AB69">
        <v>1998</v>
      </c>
      <c r="AC69">
        <f t="shared" si="3"/>
        <v>7.4027083333333339</v>
      </c>
      <c r="AK69">
        <v>2002</v>
      </c>
      <c r="AL69">
        <f t="shared" si="4"/>
        <v>6.666666666666667</v>
      </c>
      <c r="AT69">
        <v>2014</v>
      </c>
      <c r="AU69">
        <f t="shared" si="0"/>
        <v>2371.1737179487186</v>
      </c>
      <c r="BC69">
        <v>1998</v>
      </c>
      <c r="BD69">
        <f t="shared" si="5"/>
        <v>5.3646250000000002</v>
      </c>
      <c r="BL69">
        <v>1998</v>
      </c>
      <c r="BM69">
        <f t="shared" ref="BM69:BM88" si="7">AVERAGE(BM5:BR5)</f>
        <v>1.8416666666666668E-2</v>
      </c>
      <c r="BU69">
        <v>1998</v>
      </c>
      <c r="BV69">
        <f t="shared" si="6"/>
        <v>4.5504166666666672E-2</v>
      </c>
    </row>
    <row r="70" spans="1:74" x14ac:dyDescent="0.3">
      <c r="A70">
        <v>1999</v>
      </c>
      <c r="J70">
        <v>1999</v>
      </c>
      <c r="S70">
        <v>1999</v>
      </c>
      <c r="AB70">
        <v>1999</v>
      </c>
      <c r="AK70">
        <v>2003</v>
      </c>
      <c r="AT70">
        <v>2015</v>
      </c>
      <c r="AU70">
        <f t="shared" si="0"/>
        <v>3440.258935920047</v>
      </c>
      <c r="BC70">
        <v>1999</v>
      </c>
      <c r="BL70">
        <v>1999</v>
      </c>
      <c r="BU70">
        <v>1999</v>
      </c>
    </row>
    <row r="71" spans="1:74" x14ac:dyDescent="0.3">
      <c r="A71">
        <v>2000</v>
      </c>
      <c r="B71">
        <f t="shared" ref="B71:B88" si="8">AVERAGE(B7:G7)</f>
        <v>14.414212962962964</v>
      </c>
      <c r="J71">
        <v>2000</v>
      </c>
      <c r="K71">
        <f t="shared" si="1"/>
        <v>93.369444444444468</v>
      </c>
      <c r="S71">
        <v>2000</v>
      </c>
      <c r="T71">
        <f t="shared" si="2"/>
        <v>8.5637962962962959</v>
      </c>
      <c r="AB71">
        <v>2000</v>
      </c>
      <c r="AC71">
        <f t="shared" si="3"/>
        <v>7.8568657407407407</v>
      </c>
      <c r="AK71">
        <v>2004</v>
      </c>
      <c r="AL71">
        <f t="shared" si="4"/>
        <v>4.1108333333333329</v>
      </c>
      <c r="AT71">
        <v>2016</v>
      </c>
      <c r="AU71">
        <f t="shared" si="0"/>
        <v>2648.4266966230939</v>
      </c>
      <c r="BC71">
        <v>2000</v>
      </c>
      <c r="BD71">
        <f t="shared" si="5"/>
        <v>0.20233005952380953</v>
      </c>
      <c r="BL71">
        <v>2000</v>
      </c>
      <c r="BM71">
        <f t="shared" si="7"/>
        <v>0.18595925925925927</v>
      </c>
      <c r="BU71">
        <v>2000</v>
      </c>
      <c r="BV71">
        <f t="shared" si="6"/>
        <v>5.8402345637000162E-2</v>
      </c>
    </row>
    <row r="72" spans="1:74" x14ac:dyDescent="0.3">
      <c r="A72">
        <v>2001</v>
      </c>
      <c r="B72">
        <f t="shared" si="8"/>
        <v>14.536382575757575</v>
      </c>
      <c r="J72">
        <v>2001</v>
      </c>
      <c r="K72">
        <f t="shared" si="1"/>
        <v>89.344444444444449</v>
      </c>
      <c r="S72">
        <v>2001</v>
      </c>
      <c r="AB72">
        <v>2001</v>
      </c>
      <c r="AC72">
        <f t="shared" si="3"/>
        <v>7.8625909090909092</v>
      </c>
      <c r="AK72">
        <v>2005</v>
      </c>
      <c r="AL72">
        <f t="shared" si="4"/>
        <v>5.4131821741854642</v>
      </c>
      <c r="AT72">
        <v>2017</v>
      </c>
      <c r="AU72">
        <f t="shared" si="0"/>
        <v>1817.0928571428574</v>
      </c>
      <c r="BC72">
        <v>2001</v>
      </c>
      <c r="BD72">
        <f t="shared" si="5"/>
        <v>0.34363409090909086</v>
      </c>
      <c r="BL72">
        <v>2001</v>
      </c>
      <c r="BM72">
        <f t="shared" si="7"/>
        <v>8.4156060606060595E-2</v>
      </c>
      <c r="BU72">
        <v>2001</v>
      </c>
      <c r="BV72">
        <f t="shared" si="6"/>
        <v>4.6314291838125105E-2</v>
      </c>
    </row>
    <row r="73" spans="1:74" x14ac:dyDescent="0.3">
      <c r="A73">
        <v>2002</v>
      </c>
      <c r="B73">
        <f t="shared" si="8"/>
        <v>16.725936267436268</v>
      </c>
      <c r="J73">
        <v>2002</v>
      </c>
      <c r="K73">
        <f t="shared" si="1"/>
        <v>94.1862255892256</v>
      </c>
      <c r="S73">
        <v>2002</v>
      </c>
      <c r="T73">
        <f t="shared" si="2"/>
        <v>9.6358333333333324</v>
      </c>
      <c r="AB73">
        <v>2002</v>
      </c>
      <c r="AC73">
        <f t="shared" si="3"/>
        <v>7.7398222703222705</v>
      </c>
      <c r="AK73">
        <v>2006</v>
      </c>
      <c r="AL73">
        <f t="shared" si="4"/>
        <v>4.1336683006535955</v>
      </c>
      <c r="BC73">
        <v>2002</v>
      </c>
      <c r="BD73">
        <f t="shared" si="5"/>
        <v>0.308001404279024</v>
      </c>
      <c r="BL73">
        <v>2002</v>
      </c>
      <c r="BM73">
        <f t="shared" si="7"/>
        <v>0.1965797747292457</v>
      </c>
      <c r="BU73">
        <v>2002</v>
      </c>
      <c r="BV73">
        <f t="shared" si="6"/>
        <v>6.6866166916926109E-2</v>
      </c>
    </row>
    <row r="74" spans="1:74" x14ac:dyDescent="0.3">
      <c r="A74">
        <v>2003</v>
      </c>
      <c r="B74">
        <f t="shared" si="8"/>
        <v>12.335741648511254</v>
      </c>
      <c r="J74">
        <v>2003</v>
      </c>
      <c r="K74">
        <f t="shared" si="1"/>
        <v>111.32458664021162</v>
      </c>
      <c r="S74">
        <v>2003</v>
      </c>
      <c r="T74">
        <f t="shared" si="2"/>
        <v>11.256592592592591</v>
      </c>
      <c r="AB74">
        <v>2003</v>
      </c>
      <c r="AC74">
        <f t="shared" si="3"/>
        <v>7.5218776455026459</v>
      </c>
      <c r="AK74">
        <v>2007</v>
      </c>
      <c r="AL74">
        <f t="shared" si="4"/>
        <v>4.2753703703703705</v>
      </c>
      <c r="BC74">
        <v>2003</v>
      </c>
      <c r="BD74">
        <f t="shared" si="5"/>
        <v>0.57088168896888403</v>
      </c>
      <c r="BL74">
        <v>2003</v>
      </c>
      <c r="BM74">
        <f t="shared" si="7"/>
        <v>0.19211960529233907</v>
      </c>
      <c r="BU74">
        <v>2003</v>
      </c>
      <c r="BV74">
        <f t="shared" si="6"/>
        <v>7.0239534930210068E-2</v>
      </c>
    </row>
    <row r="75" spans="1:74" x14ac:dyDescent="0.3">
      <c r="A75">
        <v>2004</v>
      </c>
      <c r="B75">
        <f t="shared" si="8"/>
        <v>14.906611111111111</v>
      </c>
      <c r="J75">
        <v>2004</v>
      </c>
      <c r="K75">
        <f t="shared" si="1"/>
        <v>86.337499999999991</v>
      </c>
      <c r="S75">
        <v>2004</v>
      </c>
      <c r="T75">
        <f t="shared" si="2"/>
        <v>7.9748611111111112</v>
      </c>
      <c r="AB75">
        <v>2004</v>
      </c>
      <c r="AC75">
        <f t="shared" si="3"/>
        <v>7.6055000000000001</v>
      </c>
      <c r="AK75">
        <v>2008</v>
      </c>
      <c r="AL75">
        <f t="shared" si="4"/>
        <v>5.052083333333333</v>
      </c>
      <c r="BC75">
        <v>2004</v>
      </c>
      <c r="BD75">
        <f t="shared" si="5"/>
        <v>1.4637616666666666</v>
      </c>
      <c r="BL75">
        <v>2004</v>
      </c>
      <c r="BM75">
        <f t="shared" si="7"/>
        <v>0.36294444444444435</v>
      </c>
      <c r="BU75">
        <v>2004</v>
      </c>
      <c r="BV75">
        <f t="shared" si="6"/>
        <v>2.9352745702978644E-2</v>
      </c>
    </row>
    <row r="76" spans="1:74" x14ac:dyDescent="0.3">
      <c r="A76">
        <v>2005</v>
      </c>
      <c r="B76">
        <f t="shared" si="8"/>
        <v>13.848083933792815</v>
      </c>
      <c r="J76">
        <v>2005</v>
      </c>
      <c r="K76">
        <f t="shared" si="1"/>
        <v>104.44682957393485</v>
      </c>
      <c r="S76">
        <v>2005</v>
      </c>
      <c r="T76">
        <f t="shared" si="2"/>
        <v>10.02005599101239</v>
      </c>
      <c r="AB76">
        <v>2005</v>
      </c>
      <c r="AC76">
        <f t="shared" si="3"/>
        <v>7.6505631404008589</v>
      </c>
      <c r="AK76">
        <v>2009</v>
      </c>
      <c r="AL76">
        <f t="shared" si="4"/>
        <v>5.2110344827586204</v>
      </c>
      <c r="BC76">
        <v>2005</v>
      </c>
      <c r="BD76">
        <f t="shared" si="5"/>
        <v>2.8610559039380861</v>
      </c>
      <c r="BL76">
        <v>2005</v>
      </c>
      <c r="BM76">
        <f t="shared" si="7"/>
        <v>0.64562651942355875</v>
      </c>
      <c r="BU76">
        <v>2005</v>
      </c>
      <c r="BV76">
        <f t="shared" si="6"/>
        <v>2.6274673941529447E-2</v>
      </c>
    </row>
    <row r="77" spans="1:74" x14ac:dyDescent="0.3">
      <c r="A77">
        <v>2006</v>
      </c>
      <c r="B77">
        <f t="shared" si="8"/>
        <v>15.971544852941177</v>
      </c>
      <c r="J77">
        <v>2006</v>
      </c>
      <c r="K77">
        <f t="shared" si="1"/>
        <v>104.14990686274511</v>
      </c>
      <c r="S77">
        <v>2006</v>
      </c>
      <c r="T77">
        <f t="shared" si="2"/>
        <v>9.516140686274511</v>
      </c>
      <c r="AB77">
        <v>2006</v>
      </c>
      <c r="AC77">
        <f t="shared" si="3"/>
        <v>7.8946086257309949</v>
      </c>
      <c r="AK77">
        <v>2010</v>
      </c>
      <c r="AL77">
        <f t="shared" si="4"/>
        <v>6.0144841269841267</v>
      </c>
      <c r="BC77">
        <v>2006</v>
      </c>
      <c r="BD77">
        <f t="shared" si="5"/>
        <v>2.0599528594771241</v>
      </c>
      <c r="BL77">
        <v>2006</v>
      </c>
      <c r="BM77">
        <f t="shared" si="7"/>
        <v>0.48093104575163387</v>
      </c>
      <c r="BU77">
        <v>2006</v>
      </c>
      <c r="BV77">
        <f t="shared" si="6"/>
        <v>2.7508813285371473E-2</v>
      </c>
    </row>
    <row r="78" spans="1:74" x14ac:dyDescent="0.3">
      <c r="A78">
        <v>2007</v>
      </c>
      <c r="B78">
        <f t="shared" si="8"/>
        <v>15.962481481481481</v>
      </c>
      <c r="J78">
        <v>2007</v>
      </c>
      <c r="K78">
        <f t="shared" si="1"/>
        <v>101.26203703703703</v>
      </c>
      <c r="S78">
        <v>2007</v>
      </c>
      <c r="T78">
        <f t="shared" si="2"/>
        <v>9.2081666666666671</v>
      </c>
      <c r="AB78">
        <v>2007</v>
      </c>
      <c r="AC78">
        <f t="shared" si="3"/>
        <v>8.2928333333333342</v>
      </c>
      <c r="AK78">
        <v>2011</v>
      </c>
      <c r="AL78">
        <f t="shared" si="4"/>
        <v>5.9267676767676774</v>
      </c>
      <c r="BC78">
        <v>2007</v>
      </c>
      <c r="BD78">
        <f t="shared" si="5"/>
        <v>1.9320040740740743</v>
      </c>
      <c r="BL78">
        <v>2007</v>
      </c>
      <c r="BM78">
        <f t="shared" si="7"/>
        <v>0.54192592592592581</v>
      </c>
      <c r="BU78">
        <v>2007</v>
      </c>
      <c r="BV78">
        <f t="shared" si="6"/>
        <v>2.4126357262533631E-2</v>
      </c>
    </row>
    <row r="79" spans="1:74" x14ac:dyDescent="0.3">
      <c r="A79">
        <v>2008</v>
      </c>
      <c r="B79">
        <f t="shared" si="8"/>
        <v>15.517048611111113</v>
      </c>
      <c r="J79">
        <v>2008</v>
      </c>
      <c r="K79">
        <f t="shared" si="1"/>
        <v>108.97851851851851</v>
      </c>
      <c r="S79">
        <v>2008</v>
      </c>
      <c r="T79">
        <f t="shared" si="2"/>
        <v>9.7864593253968248</v>
      </c>
      <c r="AB79">
        <v>2008</v>
      </c>
      <c r="AC79">
        <f t="shared" si="3"/>
        <v>8.3634201388888894</v>
      </c>
      <c r="AK79">
        <v>2012</v>
      </c>
      <c r="AL79">
        <f t="shared" si="4"/>
        <v>6.152441077441078</v>
      </c>
      <c r="BC79">
        <v>2008</v>
      </c>
      <c r="BD79">
        <f t="shared" si="5"/>
        <v>1.657951388888889</v>
      </c>
      <c r="BL79">
        <v>2008</v>
      </c>
      <c r="BM79">
        <f t="shared" si="7"/>
        <v>0.79817708333333337</v>
      </c>
      <c r="BU79">
        <v>2008</v>
      </c>
      <c r="BV79">
        <f t="shared" si="6"/>
        <v>2.4369532584625264E-2</v>
      </c>
    </row>
    <row r="80" spans="1:74" x14ac:dyDescent="0.3">
      <c r="A80">
        <v>2009</v>
      </c>
      <c r="B80">
        <f t="shared" si="8"/>
        <v>15.093125159642403</v>
      </c>
      <c r="J80">
        <v>2009</v>
      </c>
      <c r="K80">
        <f t="shared" si="1"/>
        <v>109.01565772669221</v>
      </c>
      <c r="S80">
        <v>2009</v>
      </c>
      <c r="T80">
        <f t="shared" si="2"/>
        <v>10.019365216201422</v>
      </c>
      <c r="AB80">
        <v>2009</v>
      </c>
      <c r="AC80">
        <f t="shared" si="3"/>
        <v>8.2133202495974231</v>
      </c>
      <c r="AK80">
        <v>2013</v>
      </c>
      <c r="AL80">
        <f t="shared" si="4"/>
        <v>5.3655306124975253</v>
      </c>
      <c r="BC80">
        <v>2009</v>
      </c>
      <c r="BD80">
        <f t="shared" si="5"/>
        <v>4.3545249042145597</v>
      </c>
      <c r="BL80">
        <v>2009</v>
      </c>
      <c r="BM80">
        <f t="shared" si="7"/>
        <v>0.50544904214559383</v>
      </c>
      <c r="BU80">
        <v>2009</v>
      </c>
      <c r="BV80">
        <f t="shared" si="6"/>
        <v>2.8082331214178038E-2</v>
      </c>
    </row>
    <row r="81" spans="1:76" x14ac:dyDescent="0.3">
      <c r="A81">
        <v>2010</v>
      </c>
      <c r="B81">
        <f t="shared" si="8"/>
        <v>18.013095238095236</v>
      </c>
      <c r="J81">
        <v>2010</v>
      </c>
      <c r="K81">
        <f t="shared" si="1"/>
        <v>98.786309523809521</v>
      </c>
      <c r="S81">
        <v>2010</v>
      </c>
      <c r="T81">
        <f t="shared" si="2"/>
        <v>8.4199404761904759</v>
      </c>
      <c r="AB81">
        <v>2010</v>
      </c>
      <c r="AC81">
        <f t="shared" si="3"/>
        <v>8.389682539682541</v>
      </c>
      <c r="AK81">
        <v>2014</v>
      </c>
      <c r="AL81">
        <f t="shared" si="4"/>
        <v>5.3154487179487173</v>
      </c>
      <c r="BC81">
        <v>2010</v>
      </c>
      <c r="BD81">
        <f t="shared" si="5"/>
        <v>2.0088690476190476</v>
      </c>
      <c r="BL81">
        <v>2010</v>
      </c>
      <c r="BM81">
        <f t="shared" si="7"/>
        <v>0.23335317460317462</v>
      </c>
      <c r="BU81">
        <v>2010</v>
      </c>
      <c r="BV81">
        <f t="shared" si="6"/>
        <v>2.3792552802940143E-2</v>
      </c>
    </row>
    <row r="82" spans="1:76" x14ac:dyDescent="0.3">
      <c r="A82">
        <v>2011</v>
      </c>
      <c r="B82">
        <f t="shared" si="8"/>
        <v>18.027550505050506</v>
      </c>
      <c r="J82">
        <v>2011</v>
      </c>
      <c r="K82">
        <f t="shared" si="1"/>
        <v>98.240404040404044</v>
      </c>
      <c r="S82">
        <v>2011</v>
      </c>
      <c r="T82">
        <f t="shared" si="2"/>
        <v>8.4129797979797978</v>
      </c>
      <c r="AB82">
        <v>2011</v>
      </c>
      <c r="AC82">
        <f t="shared" si="3"/>
        <v>8.6234343434343419</v>
      </c>
      <c r="AK82">
        <v>2015</v>
      </c>
      <c r="AL82">
        <f t="shared" si="4"/>
        <v>5.3775279247501473</v>
      </c>
      <c r="BC82">
        <v>2011</v>
      </c>
      <c r="BD82">
        <f t="shared" si="5"/>
        <v>3.2689646464646462</v>
      </c>
      <c r="BL82">
        <v>2011</v>
      </c>
      <c r="BM82">
        <f t="shared" si="7"/>
        <v>0.31972222222222224</v>
      </c>
      <c r="BU82">
        <v>2011</v>
      </c>
      <c r="BV82">
        <f t="shared" si="6"/>
        <v>2.5958912338182084E-2</v>
      </c>
    </row>
    <row r="83" spans="1:76" x14ac:dyDescent="0.3">
      <c r="A83">
        <v>2012</v>
      </c>
      <c r="B83">
        <f t="shared" si="8"/>
        <v>17.954040404040402</v>
      </c>
      <c r="J83">
        <v>2012</v>
      </c>
      <c r="K83">
        <f t="shared" si="1"/>
        <v>90.740530303030312</v>
      </c>
      <c r="S83">
        <v>2012</v>
      </c>
      <c r="T83">
        <f t="shared" si="2"/>
        <v>8.1613131313131309</v>
      </c>
      <c r="AB83">
        <v>2012</v>
      </c>
      <c r="AC83">
        <f t="shared" si="3"/>
        <v>8.3651262626262621</v>
      </c>
      <c r="AK83">
        <v>2016</v>
      </c>
      <c r="AL83">
        <f t="shared" si="4"/>
        <v>5.80363834422658</v>
      </c>
      <c r="BC83">
        <v>2012</v>
      </c>
      <c r="BD83">
        <f t="shared" si="5"/>
        <v>1.9477443553178848</v>
      </c>
      <c r="BL83">
        <v>2012</v>
      </c>
      <c r="BM83">
        <f t="shared" si="7"/>
        <v>0.18367300455535748</v>
      </c>
      <c r="BU83">
        <v>2012</v>
      </c>
      <c r="BV83">
        <f t="shared" si="6"/>
        <v>2.6170146426379076E-2</v>
      </c>
    </row>
    <row r="84" spans="1:76" x14ac:dyDescent="0.3">
      <c r="A84">
        <v>2013</v>
      </c>
      <c r="B84">
        <f t="shared" si="8"/>
        <v>16.211712865996567</v>
      </c>
      <c r="J84">
        <v>2013</v>
      </c>
      <c r="K84">
        <f t="shared" si="1"/>
        <v>90.195896072654648</v>
      </c>
      <c r="S84">
        <v>2013</v>
      </c>
      <c r="T84">
        <f t="shared" si="2"/>
        <v>9.0779795173961855</v>
      </c>
      <c r="AB84">
        <v>2013</v>
      </c>
      <c r="AC84">
        <f t="shared" si="3"/>
        <v>7.8527700555390512</v>
      </c>
      <c r="AK84">
        <v>2017</v>
      </c>
      <c r="AL84">
        <f t="shared" si="4"/>
        <v>6.2966666666666669</v>
      </c>
      <c r="BC84">
        <v>2013</v>
      </c>
      <c r="BD84">
        <f t="shared" si="5"/>
        <v>1.0017773148148148</v>
      </c>
      <c r="BL84">
        <v>2013</v>
      </c>
      <c r="BM84">
        <f t="shared" si="7"/>
        <v>1.1243055555555556E-2</v>
      </c>
      <c r="BU84">
        <v>2013</v>
      </c>
      <c r="BV84">
        <f t="shared" si="6"/>
        <v>3.4270847802415037E-2</v>
      </c>
    </row>
    <row r="85" spans="1:76" x14ac:dyDescent="0.3">
      <c r="A85">
        <v>2014</v>
      </c>
      <c r="B85">
        <f t="shared" si="8"/>
        <v>16.178928774928774</v>
      </c>
      <c r="J85">
        <v>2014</v>
      </c>
      <c r="K85">
        <f t="shared" si="1"/>
        <v>93.022065527065521</v>
      </c>
      <c r="S85">
        <v>2014</v>
      </c>
      <c r="T85">
        <f t="shared" si="2"/>
        <v>9.2892599715099724</v>
      </c>
      <c r="AB85">
        <v>2014</v>
      </c>
      <c r="AC85">
        <f t="shared" si="3"/>
        <v>8.258908119658118</v>
      </c>
      <c r="BC85">
        <v>2014</v>
      </c>
      <c r="BD85">
        <f t="shared" si="5"/>
        <v>1.2988233618233618</v>
      </c>
      <c r="BL85">
        <v>2014</v>
      </c>
      <c r="BM85">
        <f t="shared" si="7"/>
        <v>0.13350344729344729</v>
      </c>
      <c r="BU85">
        <v>2014</v>
      </c>
      <c r="BV85">
        <f t="shared" si="6"/>
        <v>3.5746218700884742E-2</v>
      </c>
    </row>
    <row r="86" spans="1:76" x14ac:dyDescent="0.3">
      <c r="A86">
        <v>2015</v>
      </c>
      <c r="B86">
        <f t="shared" si="8"/>
        <v>17.790915049970607</v>
      </c>
      <c r="J86">
        <v>2015</v>
      </c>
      <c r="K86">
        <f t="shared" si="1"/>
        <v>91.646196355085237</v>
      </c>
      <c r="S86">
        <v>2015</v>
      </c>
      <c r="T86">
        <f t="shared" si="2"/>
        <v>8.8460884773662567</v>
      </c>
      <c r="AB86">
        <v>2015</v>
      </c>
      <c r="AC86">
        <f t="shared" si="3"/>
        <v>8.2802422104644346</v>
      </c>
      <c r="BC86">
        <v>2015</v>
      </c>
      <c r="BD86">
        <f t="shared" si="5"/>
        <v>0.99890650793650793</v>
      </c>
      <c r="BL86">
        <v>2015</v>
      </c>
      <c r="BM86">
        <f t="shared" si="7"/>
        <v>4.3050000000000005E-2</v>
      </c>
      <c r="BU86">
        <v>2015</v>
      </c>
      <c r="BV86">
        <f t="shared" si="6"/>
        <v>2.6745702850965114E-2</v>
      </c>
    </row>
    <row r="87" spans="1:76" x14ac:dyDescent="0.3">
      <c r="A87">
        <v>2016</v>
      </c>
      <c r="B87">
        <f t="shared" si="8"/>
        <v>16.875239814814815</v>
      </c>
      <c r="J87">
        <v>2016</v>
      </c>
      <c r="K87">
        <f t="shared" si="1"/>
        <v>86.065385348583888</v>
      </c>
      <c r="S87">
        <v>2016</v>
      </c>
      <c r="T87">
        <f t="shared" si="2"/>
        <v>8.9020790577342037</v>
      </c>
      <c r="AB87">
        <v>2016</v>
      </c>
      <c r="AC87">
        <f t="shared" si="3"/>
        <v>8.1541935185185199</v>
      </c>
      <c r="BC87">
        <v>2016</v>
      </c>
      <c r="BD87">
        <f t="shared" si="5"/>
        <v>2.1956956590413941</v>
      </c>
      <c r="BL87">
        <v>2016</v>
      </c>
      <c r="BM87">
        <f t="shared" si="7"/>
        <v>0.11861095315904142</v>
      </c>
      <c r="BU87">
        <v>2016</v>
      </c>
      <c r="BV87">
        <f t="shared" si="6"/>
        <v>4.0922255806185165E-2</v>
      </c>
    </row>
    <row r="88" spans="1:76" x14ac:dyDescent="0.3">
      <c r="A88">
        <v>2017</v>
      </c>
      <c r="B88">
        <f t="shared" si="8"/>
        <v>16.859654761904761</v>
      </c>
      <c r="J88">
        <v>2017</v>
      </c>
      <c r="K88">
        <f t="shared" si="1"/>
        <v>89.78301587301587</v>
      </c>
      <c r="S88">
        <v>2017</v>
      </c>
      <c r="T88">
        <f t="shared" si="2"/>
        <v>8.7633849206349197</v>
      </c>
      <c r="AB88">
        <v>2017</v>
      </c>
      <c r="AC88">
        <f t="shared" si="3"/>
        <v>8.4701587301587313</v>
      </c>
      <c r="BC88">
        <v>2017</v>
      </c>
      <c r="BD88">
        <f t="shared" si="5"/>
        <v>2.3822269841269841</v>
      </c>
      <c r="BL88">
        <v>2017</v>
      </c>
      <c r="BM88">
        <f t="shared" si="7"/>
        <v>9.1895238095238127E-2</v>
      </c>
      <c r="BU88">
        <v>2017</v>
      </c>
      <c r="BV88">
        <f t="shared" si="6"/>
        <v>6.0118523377770204E-2</v>
      </c>
    </row>
    <row r="94" spans="1:76" x14ac:dyDescent="0.3">
      <c r="BL94" t="s">
        <v>14</v>
      </c>
      <c r="BM94" t="s">
        <v>57</v>
      </c>
      <c r="BN94" t="s">
        <v>72</v>
      </c>
      <c r="BV94" t="s">
        <v>14</v>
      </c>
      <c r="BW94" t="s">
        <v>58</v>
      </c>
      <c r="BX94" t="s">
        <v>73</v>
      </c>
    </row>
    <row r="95" spans="1:76" x14ac:dyDescent="0.3">
      <c r="BL95">
        <v>1996</v>
      </c>
      <c r="BV95">
        <v>1996</v>
      </c>
      <c r="BW95">
        <f>LOG(BV67)</f>
        <v>-1.141953050089388</v>
      </c>
    </row>
    <row r="96" spans="1:76" x14ac:dyDescent="0.3">
      <c r="BL96">
        <v>1997</v>
      </c>
      <c r="BV96">
        <v>1997</v>
      </c>
      <c r="BW96">
        <f t="shared" ref="BW96:BW116" si="9">LOG(BV68)</f>
        <v>-1.1269718720255928</v>
      </c>
    </row>
    <row r="97" spans="64:75" x14ac:dyDescent="0.3">
      <c r="BL97">
        <v>1998</v>
      </c>
      <c r="BM97">
        <f>1/BM69</f>
        <v>54.298642533936651</v>
      </c>
      <c r="BV97">
        <v>1998</v>
      </c>
      <c r="BW97">
        <f t="shared" si="9"/>
        <v>-1.3419488346068218</v>
      </c>
    </row>
    <row r="98" spans="64:75" x14ac:dyDescent="0.3">
      <c r="BL98">
        <v>1999</v>
      </c>
      <c r="BV98">
        <v>1999</v>
      </c>
    </row>
    <row r="99" spans="64:75" x14ac:dyDescent="0.3">
      <c r="BL99">
        <v>2000</v>
      </c>
      <c r="BM99">
        <f t="shared" ref="BM99:BM116" si="10">1/BM71</f>
        <v>5.3775219582146621</v>
      </c>
      <c r="BV99">
        <v>2000</v>
      </c>
      <c r="BW99">
        <f t="shared" si="9"/>
        <v>-1.2335697097925959</v>
      </c>
    </row>
    <row r="100" spans="64:75" x14ac:dyDescent="0.3">
      <c r="BL100">
        <v>2001</v>
      </c>
      <c r="BM100">
        <f t="shared" si="10"/>
        <v>11.882685486920046</v>
      </c>
      <c r="BV100">
        <v>2001</v>
      </c>
      <c r="BW100">
        <f t="shared" si="9"/>
        <v>-1.3342849720778052</v>
      </c>
    </row>
    <row r="101" spans="64:75" x14ac:dyDescent="0.3">
      <c r="BL101">
        <v>2002</v>
      </c>
      <c r="BM101">
        <f t="shared" si="10"/>
        <v>5.0869933154482716</v>
      </c>
      <c r="BV101">
        <v>2002</v>
      </c>
      <c r="BW101">
        <f t="shared" si="9"/>
        <v>-1.1747935718881901</v>
      </c>
    </row>
    <row r="102" spans="64:75" x14ac:dyDescent="0.3">
      <c r="BL102">
        <v>2003</v>
      </c>
      <c r="BM102">
        <f t="shared" si="10"/>
        <v>5.2050908520155899</v>
      </c>
      <c r="BV102">
        <v>2003</v>
      </c>
      <c r="BW102">
        <f t="shared" si="9"/>
        <v>-1.1534183726417051</v>
      </c>
    </row>
    <row r="103" spans="64:75" x14ac:dyDescent="0.3">
      <c r="BL103">
        <v>2004</v>
      </c>
      <c r="BM103">
        <f t="shared" si="10"/>
        <v>2.7552426144191036</v>
      </c>
      <c r="BV103">
        <v>2004</v>
      </c>
      <c r="BW103">
        <f t="shared" si="9"/>
        <v>-1.5323512679128135</v>
      </c>
    </row>
    <row r="104" spans="64:75" x14ac:dyDescent="0.3">
      <c r="BL104">
        <v>2005</v>
      </c>
      <c r="BM104">
        <f t="shared" si="10"/>
        <v>1.5488830924926071</v>
      </c>
      <c r="BV104">
        <v>2005</v>
      </c>
      <c r="BW104">
        <f t="shared" si="9"/>
        <v>-1.5804626646916582</v>
      </c>
    </row>
    <row r="105" spans="64:75" x14ac:dyDescent="0.3">
      <c r="BL105">
        <v>2006</v>
      </c>
      <c r="BM105">
        <f t="shared" si="10"/>
        <v>2.0793001592091596</v>
      </c>
      <c r="BV105">
        <v>2006</v>
      </c>
      <c r="BW105">
        <f t="shared" si="9"/>
        <v>-1.5605281444242489</v>
      </c>
    </row>
    <row r="106" spans="64:75" x14ac:dyDescent="0.3">
      <c r="BL106">
        <v>2007</v>
      </c>
      <c r="BM106">
        <f t="shared" si="10"/>
        <v>1.8452706396938221</v>
      </c>
      <c r="BV106">
        <v>2007</v>
      </c>
      <c r="BW106">
        <f t="shared" si="9"/>
        <v>-1.6175082454433067</v>
      </c>
    </row>
    <row r="107" spans="64:75" x14ac:dyDescent="0.3">
      <c r="BL107">
        <v>2008</v>
      </c>
      <c r="BM107">
        <f t="shared" si="10"/>
        <v>1.2528548123980423</v>
      </c>
      <c r="BV107">
        <v>2008</v>
      </c>
      <c r="BW107">
        <f t="shared" si="9"/>
        <v>-1.6131528006414864</v>
      </c>
    </row>
    <row r="108" spans="64:75" x14ac:dyDescent="0.3">
      <c r="BL108">
        <v>2009</v>
      </c>
      <c r="BM108">
        <f t="shared" si="10"/>
        <v>1.9784388071151029</v>
      </c>
      <c r="BV108">
        <v>2009</v>
      </c>
      <c r="BW108">
        <f t="shared" si="9"/>
        <v>-1.5515668427163904</v>
      </c>
    </row>
    <row r="109" spans="64:75" x14ac:dyDescent="0.3">
      <c r="BL109">
        <v>2010</v>
      </c>
      <c r="BM109">
        <f t="shared" si="10"/>
        <v>4.2853498852138419</v>
      </c>
      <c r="BV109">
        <v>2010</v>
      </c>
      <c r="BW109">
        <f t="shared" si="9"/>
        <v>-1.6235589581833589</v>
      </c>
    </row>
    <row r="110" spans="64:75" x14ac:dyDescent="0.3">
      <c r="BL110">
        <v>2011</v>
      </c>
      <c r="BM110">
        <f t="shared" si="10"/>
        <v>3.1277150304083405</v>
      </c>
      <c r="BV110">
        <v>2011</v>
      </c>
      <c r="BW110">
        <f t="shared" si="9"/>
        <v>-1.5857135081513858</v>
      </c>
    </row>
    <row r="111" spans="64:75" x14ac:dyDescent="0.3">
      <c r="BL111">
        <v>2012</v>
      </c>
      <c r="BM111">
        <f t="shared" si="10"/>
        <v>5.4444582230297671</v>
      </c>
      <c r="BV111">
        <v>2012</v>
      </c>
      <c r="BW111">
        <f t="shared" si="9"/>
        <v>-1.5821938474025137</v>
      </c>
    </row>
    <row r="112" spans="64:75" x14ac:dyDescent="0.3">
      <c r="BL112">
        <v>2013</v>
      </c>
      <c r="BM112">
        <f t="shared" si="10"/>
        <v>88.943792464484247</v>
      </c>
      <c r="BV112">
        <v>2013</v>
      </c>
      <c r="BW112">
        <f t="shared" si="9"/>
        <v>-1.4650751517313152</v>
      </c>
    </row>
    <row r="113" spans="64:75" x14ac:dyDescent="0.3">
      <c r="BL113">
        <v>2014</v>
      </c>
      <c r="BM113">
        <f t="shared" si="10"/>
        <v>7.4904432827262486</v>
      </c>
      <c r="BV113">
        <v>2014</v>
      </c>
      <c r="BW113">
        <f t="shared" si="9"/>
        <v>-1.4467698918823246</v>
      </c>
    </row>
    <row r="114" spans="64:75" x14ac:dyDescent="0.3">
      <c r="BL114">
        <v>2015</v>
      </c>
      <c r="BM114">
        <f t="shared" si="10"/>
        <v>23.228803716608592</v>
      </c>
      <c r="BV114">
        <v>2015</v>
      </c>
      <c r="BW114">
        <f t="shared" si="9"/>
        <v>-1.572745984783922</v>
      </c>
    </row>
    <row r="115" spans="64:75" x14ac:dyDescent="0.3">
      <c r="BL115">
        <v>2016</v>
      </c>
      <c r="BM115">
        <f t="shared" si="10"/>
        <v>8.4309245762415692</v>
      </c>
      <c r="BV115">
        <v>2016</v>
      </c>
      <c r="BW115">
        <f t="shared" si="9"/>
        <v>-1.3880404341686796</v>
      </c>
    </row>
    <row r="116" spans="64:75" x14ac:dyDescent="0.3">
      <c r="BL116">
        <v>2017</v>
      </c>
      <c r="BM116">
        <f t="shared" si="10"/>
        <v>10.881956679448644</v>
      </c>
      <c r="BV116">
        <v>2017</v>
      </c>
      <c r="BW116">
        <f t="shared" si="9"/>
        <v>-1.2209916950306021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topLeftCell="A141" workbookViewId="0">
      <selection activeCell="B128" sqref="B128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A2">
        <v>2000</v>
      </c>
      <c r="B2" t="s">
        <v>59</v>
      </c>
      <c r="C2">
        <v>10.154444444444444</v>
      </c>
      <c r="D2">
        <v>87.544444444444551</v>
      </c>
      <c r="E2">
        <v>7.2716666666666665</v>
      </c>
      <c r="F2">
        <v>8.3277777777777775</v>
      </c>
      <c r="G2">
        <v>6.31111111111111</v>
      </c>
      <c r="I2">
        <v>0.13796666666666665</v>
      </c>
      <c r="J2">
        <v>0.22600000000000001</v>
      </c>
      <c r="K2">
        <v>6.8059955294000135E-2</v>
      </c>
    </row>
    <row r="3" spans="1:11" x14ac:dyDescent="0.3">
      <c r="A3">
        <v>2001</v>
      </c>
      <c r="B3" t="s">
        <v>48</v>
      </c>
      <c r="C3">
        <v>11.696458333333331</v>
      </c>
      <c r="D3">
        <v>93.688888888888883</v>
      </c>
      <c r="F3">
        <v>7.8975</v>
      </c>
      <c r="G3">
        <v>14.125</v>
      </c>
      <c r="I3">
        <v>0.6371916666666666</v>
      </c>
      <c r="J3">
        <v>0.11741666666666664</v>
      </c>
      <c r="K3">
        <v>5.6144363062166837E-2</v>
      </c>
    </row>
    <row r="4" spans="1:11" x14ac:dyDescent="0.3">
      <c r="A4">
        <v>2002</v>
      </c>
      <c r="B4" t="s">
        <v>45</v>
      </c>
      <c r="C4">
        <v>16.824920634920634</v>
      </c>
      <c r="D4">
        <v>87.044444444444437</v>
      </c>
      <c r="E4">
        <v>9.516333333333332</v>
      </c>
      <c r="F4">
        <v>7.7025396825396824</v>
      </c>
      <c r="I4">
        <v>0.31246977488607203</v>
      </c>
      <c r="J4">
        <v>0.20343183390913733</v>
      </c>
      <c r="K4">
        <v>8.1449405258814958E-2</v>
      </c>
    </row>
    <row r="5" spans="1:11" x14ac:dyDescent="0.3">
      <c r="A5">
        <v>2003</v>
      </c>
      <c r="B5" t="s">
        <v>49</v>
      </c>
      <c r="C5">
        <v>12.418431372549017</v>
      </c>
      <c r="D5">
        <v>124.73555555555555</v>
      </c>
      <c r="E5">
        <v>12.960666666666667</v>
      </c>
      <c r="F5">
        <v>7.5531111111111109</v>
      </c>
      <c r="I5">
        <v>1.4059828778123498</v>
      </c>
      <c r="J5">
        <v>0.1855339240515923</v>
      </c>
      <c r="K5">
        <v>6.1335460613407604E-2</v>
      </c>
    </row>
    <row r="6" spans="1:11" x14ac:dyDescent="0.3">
      <c r="A6">
        <v>2004</v>
      </c>
      <c r="B6" t="s">
        <v>50</v>
      </c>
      <c r="C6">
        <v>15.151833333333334</v>
      </c>
      <c r="D6">
        <v>87.320000000000007</v>
      </c>
      <c r="E6">
        <v>7.2433333333333323</v>
      </c>
      <c r="F6">
        <v>7.7211666666666661</v>
      </c>
      <c r="G6">
        <v>2.2200000000000002</v>
      </c>
      <c r="I6">
        <v>2.2176305555555555</v>
      </c>
      <c r="J6">
        <v>0.34216666666666662</v>
      </c>
      <c r="K6">
        <v>2.6619684078206092E-2</v>
      </c>
    </row>
    <row r="7" spans="1:11" x14ac:dyDescent="0.3">
      <c r="A7">
        <v>2005</v>
      </c>
      <c r="B7" t="s">
        <v>51</v>
      </c>
      <c r="C7">
        <v>12.070476190476191</v>
      </c>
      <c r="D7">
        <v>119.47738095238095</v>
      </c>
      <c r="E7">
        <v>10.849166666666671</v>
      </c>
      <c r="F7">
        <v>7.5439743589743573</v>
      </c>
      <c r="G7">
        <v>2.6464285714285718</v>
      </c>
      <c r="I7">
        <v>3.5815281746031755</v>
      </c>
      <c r="J7">
        <v>0.42985714285714277</v>
      </c>
      <c r="K7">
        <v>3.1731061390571663E-2</v>
      </c>
    </row>
    <row r="8" spans="1:11" x14ac:dyDescent="0.3">
      <c r="A8">
        <v>2006</v>
      </c>
      <c r="B8" t="s">
        <v>49</v>
      </c>
      <c r="C8">
        <v>15.145294117647056</v>
      </c>
      <c r="D8">
        <v>111.88627450980394</v>
      </c>
      <c r="E8">
        <v>9.6186274509803908</v>
      </c>
      <c r="F8">
        <v>7.8400000000000016</v>
      </c>
      <c r="G8">
        <v>3.2411764705882353</v>
      </c>
      <c r="I8">
        <v>2.2283921568627454</v>
      </c>
      <c r="J8">
        <v>0.51468627450980386</v>
      </c>
      <c r="K8">
        <v>3.2939319903600148E-2</v>
      </c>
    </row>
    <row r="9" spans="1:11" x14ac:dyDescent="0.3">
      <c r="A9">
        <v>2007</v>
      </c>
      <c r="B9" t="s">
        <v>52</v>
      </c>
      <c r="C9">
        <v>14.308888888888889</v>
      </c>
      <c r="D9">
        <v>102.09777777777776</v>
      </c>
      <c r="E9">
        <v>8.8133333333333326</v>
      </c>
      <c r="F9">
        <v>8.4142222222222216</v>
      </c>
      <c r="G9">
        <v>2.2822222222222224</v>
      </c>
      <c r="I9">
        <v>2.6144888888888889</v>
      </c>
      <c r="J9">
        <v>0.67733333333333334</v>
      </c>
      <c r="K9">
        <v>2.8222753924800212E-2</v>
      </c>
    </row>
    <row r="10" spans="1:11" x14ac:dyDescent="0.3">
      <c r="A10">
        <v>2008</v>
      </c>
      <c r="B10" t="s">
        <v>52</v>
      </c>
      <c r="C10">
        <v>13.48875</v>
      </c>
      <c r="D10">
        <v>109.68666666666667</v>
      </c>
      <c r="E10">
        <v>9.7560416666666665</v>
      </c>
      <c r="F10">
        <v>8.4733333333333345</v>
      </c>
      <c r="G10">
        <v>2.4645833333333331</v>
      </c>
      <c r="I10">
        <v>2.7439583333333331</v>
      </c>
      <c r="J10">
        <v>0.83812500000000001</v>
      </c>
      <c r="K10">
        <v>2.5787780038500213E-2</v>
      </c>
    </row>
    <row r="11" spans="1:11" x14ac:dyDescent="0.3">
      <c r="A11">
        <v>2009</v>
      </c>
      <c r="B11" t="s">
        <v>53</v>
      </c>
      <c r="C11">
        <v>13.463333333333333</v>
      </c>
      <c r="D11">
        <v>109.08888888888889</v>
      </c>
      <c r="E11">
        <v>9.8333333333333339</v>
      </c>
      <c r="F11">
        <v>8.3159722222222232</v>
      </c>
      <c r="G11">
        <v>3.2199999999999993</v>
      </c>
      <c r="I11">
        <v>4.7086666666666668</v>
      </c>
      <c r="J11">
        <v>0.53222222222222215</v>
      </c>
      <c r="K11">
        <v>2.695655392906696E-2</v>
      </c>
    </row>
    <row r="12" spans="1:11" x14ac:dyDescent="0.3">
      <c r="A12">
        <v>2010</v>
      </c>
      <c r="B12" t="s">
        <v>52</v>
      </c>
      <c r="C12">
        <v>15.353809523809522</v>
      </c>
      <c r="D12">
        <v>98.80952380952381</v>
      </c>
      <c r="E12">
        <v>8.288095238095238</v>
      </c>
      <c r="F12">
        <v>8.2035714285714292</v>
      </c>
      <c r="G12">
        <v>3.2666666666666666</v>
      </c>
      <c r="I12">
        <v>3.9276190476190473</v>
      </c>
      <c r="J12">
        <v>0.38928571428571429</v>
      </c>
      <c r="K12">
        <v>3.1996922669538672E-2</v>
      </c>
    </row>
    <row r="13" spans="1:11" x14ac:dyDescent="0.3">
      <c r="A13">
        <v>2011</v>
      </c>
      <c r="B13" t="s">
        <v>54</v>
      </c>
      <c r="C13">
        <v>16.025151515151517</v>
      </c>
      <c r="D13">
        <v>103.2939393939394</v>
      </c>
      <c r="E13">
        <v>8.5203030303030296</v>
      </c>
      <c r="F13">
        <v>8.5851515151515159</v>
      </c>
      <c r="G13">
        <v>4.166666666666667</v>
      </c>
      <c r="I13">
        <v>4.3054545454545456</v>
      </c>
      <c r="J13">
        <v>0.46939393939393947</v>
      </c>
      <c r="K13">
        <v>2.9170719698909289E-2</v>
      </c>
    </row>
    <row r="14" spans="1:11" x14ac:dyDescent="0.3">
      <c r="A14">
        <v>2012</v>
      </c>
      <c r="B14" t="s">
        <v>52</v>
      </c>
      <c r="C14">
        <v>14.706666666666663</v>
      </c>
      <c r="D14">
        <v>97.441666666666677</v>
      </c>
      <c r="E14">
        <v>9.16</v>
      </c>
      <c r="F14">
        <v>8.5616666666666656</v>
      </c>
      <c r="G14">
        <v>6.9722222222222223</v>
      </c>
      <c r="H14">
        <v>19503.666666666668</v>
      </c>
      <c r="I14">
        <v>2.8974999999999995</v>
      </c>
      <c r="J14">
        <v>0.26111111111111113</v>
      </c>
      <c r="K14">
        <v>2.9761061763000324E-2</v>
      </c>
    </row>
    <row r="15" spans="1:11" x14ac:dyDescent="0.3">
      <c r="A15">
        <v>2013</v>
      </c>
      <c r="B15" t="s">
        <v>60</v>
      </c>
      <c r="C15">
        <v>13.593708333333336</v>
      </c>
      <c r="D15">
        <v>90.296666666666681</v>
      </c>
      <c r="E15">
        <v>9.5212500000000038</v>
      </c>
      <c r="F15">
        <v>7.8615000000000022</v>
      </c>
      <c r="G15">
        <v>2.7516666666666678</v>
      </c>
      <c r="H15">
        <v>946.03333333333319</v>
      </c>
      <c r="I15">
        <v>1.2545083333333329</v>
      </c>
      <c r="J15">
        <v>1.3458333333333341E-2</v>
      </c>
      <c r="K15">
        <v>3.4030242630666868E-2</v>
      </c>
    </row>
    <row r="16" spans="1:11" x14ac:dyDescent="0.3">
      <c r="A16">
        <v>2014</v>
      </c>
      <c r="B16" t="s">
        <v>54</v>
      </c>
      <c r="C16">
        <v>13.690111111111111</v>
      </c>
      <c r="D16">
        <v>88.76444444444445</v>
      </c>
      <c r="E16">
        <v>9.3309444444444445</v>
      </c>
      <c r="F16">
        <v>8.3404999999999987</v>
      </c>
      <c r="G16">
        <v>2.501666666666666</v>
      </c>
      <c r="H16">
        <v>787.51666666666699</v>
      </c>
      <c r="I16">
        <v>1.8975555555555552</v>
      </c>
      <c r="J16">
        <v>0.15614888888888892</v>
      </c>
      <c r="K16">
        <v>4.0370187955358613E-2</v>
      </c>
    </row>
    <row r="17" spans="1:11" x14ac:dyDescent="0.3">
      <c r="A17">
        <v>2015</v>
      </c>
      <c r="B17" t="s">
        <v>52</v>
      </c>
      <c r="C17">
        <v>15.250428571428575</v>
      </c>
      <c r="D17">
        <v>89.106190476190434</v>
      </c>
      <c r="E17">
        <v>9.0499523809523836</v>
      </c>
      <c r="F17">
        <v>8.3831904761904745</v>
      </c>
      <c r="G17">
        <v>2.350000000000001</v>
      </c>
      <c r="H17">
        <v>969.43809523809557</v>
      </c>
      <c r="I17">
        <v>1.3524866666666668</v>
      </c>
      <c r="J17">
        <v>5.6514285714285711E-2</v>
      </c>
      <c r="K17">
        <v>3.4623555690455998E-2</v>
      </c>
    </row>
    <row r="18" spans="1:11" x14ac:dyDescent="0.3">
      <c r="A18">
        <v>2016</v>
      </c>
      <c r="B18" t="s">
        <v>49</v>
      </c>
      <c r="C18">
        <v>14.821022222222227</v>
      </c>
      <c r="D18">
        <v>88.951111111111089</v>
      </c>
      <c r="E18">
        <v>9.134177777777774</v>
      </c>
      <c r="F18">
        <v>8.4805777777777784</v>
      </c>
      <c r="G18">
        <v>4.7155555555555555</v>
      </c>
      <c r="H18">
        <v>1092.284444444444</v>
      </c>
      <c r="I18">
        <v>2.4685244444444443</v>
      </c>
      <c r="J18">
        <v>0.12993777777777776</v>
      </c>
      <c r="K18">
        <v>4.3818462722021716E-2</v>
      </c>
    </row>
    <row r="19" spans="1:11" x14ac:dyDescent="0.3">
      <c r="A19">
        <v>2017</v>
      </c>
      <c r="B19" t="s">
        <v>52</v>
      </c>
      <c r="C19">
        <v>14.102571428571427</v>
      </c>
      <c r="D19">
        <v>85.833809523809506</v>
      </c>
      <c r="E19">
        <v>8.892571428571431</v>
      </c>
      <c r="F19">
        <v>8.6816666666666649</v>
      </c>
      <c r="G19">
        <v>3.563333333333333</v>
      </c>
      <c r="H19">
        <v>943.93809523809512</v>
      </c>
      <c r="I19">
        <v>2.4365047619047622</v>
      </c>
      <c r="J19">
        <v>0.10422857142857142</v>
      </c>
      <c r="K19">
        <v>5.0334753663367288E-2</v>
      </c>
    </row>
    <row r="22" spans="1:11" x14ac:dyDescent="0.3">
      <c r="A22" t="s">
        <v>14</v>
      </c>
      <c r="B22" t="s">
        <v>4</v>
      </c>
    </row>
    <row r="23" spans="1:11" x14ac:dyDescent="0.3">
      <c r="A23">
        <v>2000</v>
      </c>
      <c r="B23">
        <v>10.154444444444444</v>
      </c>
    </row>
    <row r="24" spans="1:11" x14ac:dyDescent="0.3">
      <c r="A24">
        <v>2001</v>
      </c>
      <c r="B24">
        <v>11.696458333333331</v>
      </c>
    </row>
    <row r="25" spans="1:11" x14ac:dyDescent="0.3">
      <c r="A25">
        <v>2002</v>
      </c>
      <c r="B25">
        <v>16.824920634920634</v>
      </c>
    </row>
    <row r="26" spans="1:11" x14ac:dyDescent="0.3">
      <c r="A26">
        <v>2003</v>
      </c>
      <c r="B26">
        <v>12.418431372549017</v>
      </c>
    </row>
    <row r="27" spans="1:11" x14ac:dyDescent="0.3">
      <c r="A27">
        <v>2004</v>
      </c>
      <c r="B27">
        <v>15.151833333333334</v>
      </c>
    </row>
    <row r="28" spans="1:11" x14ac:dyDescent="0.3">
      <c r="A28">
        <v>2005</v>
      </c>
      <c r="B28">
        <v>12.070476190476191</v>
      </c>
    </row>
    <row r="29" spans="1:11" x14ac:dyDescent="0.3">
      <c r="A29">
        <v>2006</v>
      </c>
      <c r="B29">
        <v>15.145294117647056</v>
      </c>
    </row>
    <row r="30" spans="1:11" x14ac:dyDescent="0.3">
      <c r="A30">
        <v>2007</v>
      </c>
      <c r="B30">
        <v>14.308888888888889</v>
      </c>
    </row>
    <row r="31" spans="1:11" x14ac:dyDescent="0.3">
      <c r="A31">
        <v>2008</v>
      </c>
      <c r="B31">
        <v>13.48875</v>
      </c>
    </row>
    <row r="32" spans="1:11" x14ac:dyDescent="0.3">
      <c r="A32">
        <v>2009</v>
      </c>
      <c r="B32">
        <v>13.463333333333333</v>
      </c>
    </row>
    <row r="33" spans="1:2" x14ac:dyDescent="0.3">
      <c r="A33">
        <v>2010</v>
      </c>
      <c r="B33">
        <v>15.353809523809522</v>
      </c>
    </row>
    <row r="34" spans="1:2" x14ac:dyDescent="0.3">
      <c r="A34">
        <v>2011</v>
      </c>
      <c r="B34">
        <v>16.025151515151517</v>
      </c>
    </row>
    <row r="35" spans="1:2" x14ac:dyDescent="0.3">
      <c r="A35">
        <v>2012</v>
      </c>
      <c r="B35">
        <v>14.706666666666663</v>
      </c>
    </row>
    <row r="36" spans="1:2" x14ac:dyDescent="0.3">
      <c r="A36">
        <v>2013</v>
      </c>
      <c r="B36">
        <v>13.593708333333336</v>
      </c>
    </row>
    <row r="37" spans="1:2" x14ac:dyDescent="0.3">
      <c r="A37">
        <v>2014</v>
      </c>
      <c r="B37">
        <v>13.690111111111111</v>
      </c>
    </row>
    <row r="38" spans="1:2" x14ac:dyDescent="0.3">
      <c r="A38">
        <v>2015</v>
      </c>
      <c r="B38">
        <v>15.250428571428575</v>
      </c>
    </row>
    <row r="39" spans="1:2" x14ac:dyDescent="0.3">
      <c r="A39">
        <v>2016</v>
      </c>
      <c r="B39">
        <v>14.821022222222227</v>
      </c>
    </row>
    <row r="40" spans="1:2" x14ac:dyDescent="0.3">
      <c r="A40">
        <v>2017</v>
      </c>
      <c r="B40">
        <v>14.102571428571427</v>
      </c>
    </row>
    <row r="43" spans="1:2" x14ac:dyDescent="0.3">
      <c r="A43" t="s">
        <v>14</v>
      </c>
      <c r="B43" t="s">
        <v>5</v>
      </c>
    </row>
    <row r="44" spans="1:2" x14ac:dyDescent="0.3">
      <c r="A44">
        <v>2000</v>
      </c>
      <c r="B44">
        <v>87.544444444444551</v>
      </c>
    </row>
    <row r="45" spans="1:2" x14ac:dyDescent="0.3">
      <c r="A45">
        <v>2001</v>
      </c>
      <c r="B45">
        <v>93.688888888888883</v>
      </c>
    </row>
    <row r="46" spans="1:2" x14ac:dyDescent="0.3">
      <c r="A46">
        <v>2002</v>
      </c>
      <c r="B46">
        <v>87.044444444444437</v>
      </c>
    </row>
    <row r="47" spans="1:2" x14ac:dyDescent="0.3">
      <c r="A47">
        <v>2003</v>
      </c>
      <c r="B47">
        <v>124.73555555555555</v>
      </c>
    </row>
    <row r="48" spans="1:2" x14ac:dyDescent="0.3">
      <c r="A48">
        <v>2004</v>
      </c>
      <c r="B48">
        <v>87.320000000000007</v>
      </c>
    </row>
    <row r="49" spans="1:2" x14ac:dyDescent="0.3">
      <c r="A49">
        <v>2005</v>
      </c>
      <c r="B49">
        <v>119.47738095238095</v>
      </c>
    </row>
    <row r="50" spans="1:2" x14ac:dyDescent="0.3">
      <c r="A50">
        <v>2006</v>
      </c>
      <c r="B50">
        <v>111.88627450980394</v>
      </c>
    </row>
    <row r="51" spans="1:2" x14ac:dyDescent="0.3">
      <c r="A51">
        <v>2007</v>
      </c>
      <c r="B51">
        <v>102.09777777777776</v>
      </c>
    </row>
    <row r="52" spans="1:2" x14ac:dyDescent="0.3">
      <c r="A52">
        <v>2008</v>
      </c>
      <c r="B52">
        <v>109.68666666666667</v>
      </c>
    </row>
    <row r="53" spans="1:2" x14ac:dyDescent="0.3">
      <c r="A53">
        <v>2009</v>
      </c>
      <c r="B53">
        <v>109.08888888888889</v>
      </c>
    </row>
    <row r="54" spans="1:2" x14ac:dyDescent="0.3">
      <c r="A54">
        <v>2010</v>
      </c>
      <c r="B54">
        <v>98.80952380952381</v>
      </c>
    </row>
    <row r="55" spans="1:2" x14ac:dyDescent="0.3">
      <c r="A55">
        <v>2011</v>
      </c>
      <c r="B55">
        <v>103.2939393939394</v>
      </c>
    </row>
    <row r="56" spans="1:2" x14ac:dyDescent="0.3">
      <c r="A56">
        <v>2012</v>
      </c>
      <c r="B56">
        <v>97.441666666666677</v>
      </c>
    </row>
    <row r="57" spans="1:2" x14ac:dyDescent="0.3">
      <c r="A57">
        <v>2013</v>
      </c>
      <c r="B57">
        <v>90.296666666666681</v>
      </c>
    </row>
    <row r="58" spans="1:2" x14ac:dyDescent="0.3">
      <c r="A58">
        <v>2014</v>
      </c>
      <c r="B58">
        <v>88.76444444444445</v>
      </c>
    </row>
    <row r="59" spans="1:2" x14ac:dyDescent="0.3">
      <c r="A59">
        <v>2015</v>
      </c>
      <c r="B59">
        <v>89.106190476190434</v>
      </c>
    </row>
    <row r="60" spans="1:2" x14ac:dyDescent="0.3">
      <c r="A60">
        <v>2016</v>
      </c>
      <c r="B60">
        <v>88.951111111111089</v>
      </c>
    </row>
    <row r="61" spans="1:2" x14ac:dyDescent="0.3">
      <c r="A61">
        <v>2017</v>
      </c>
      <c r="B61">
        <v>85.833809523809506</v>
      </c>
    </row>
    <row r="64" spans="1:2" x14ac:dyDescent="0.3">
      <c r="A64" t="s">
        <v>14</v>
      </c>
      <c r="B64" t="s">
        <v>63</v>
      </c>
    </row>
    <row r="65" spans="1:2" x14ac:dyDescent="0.3">
      <c r="A65">
        <v>2000</v>
      </c>
      <c r="B65">
        <v>7.2716666666666665</v>
      </c>
    </row>
    <row r="66" spans="1:2" x14ac:dyDescent="0.3">
      <c r="A66">
        <v>2001</v>
      </c>
    </row>
    <row r="67" spans="1:2" x14ac:dyDescent="0.3">
      <c r="A67">
        <v>2002</v>
      </c>
      <c r="B67">
        <v>9.516333333333332</v>
      </c>
    </row>
    <row r="68" spans="1:2" x14ac:dyDescent="0.3">
      <c r="A68">
        <v>2003</v>
      </c>
      <c r="B68">
        <v>12.960666666666667</v>
      </c>
    </row>
    <row r="69" spans="1:2" x14ac:dyDescent="0.3">
      <c r="A69">
        <v>2004</v>
      </c>
      <c r="B69">
        <v>7.2433333333333323</v>
      </c>
    </row>
    <row r="70" spans="1:2" x14ac:dyDescent="0.3">
      <c r="A70">
        <v>2005</v>
      </c>
      <c r="B70">
        <v>10.849166666666671</v>
      </c>
    </row>
    <row r="71" spans="1:2" x14ac:dyDescent="0.3">
      <c r="A71">
        <v>2006</v>
      </c>
      <c r="B71">
        <v>9.6186274509803908</v>
      </c>
    </row>
    <row r="72" spans="1:2" x14ac:dyDescent="0.3">
      <c r="A72">
        <v>2007</v>
      </c>
      <c r="B72">
        <v>8.8133333333333326</v>
      </c>
    </row>
    <row r="73" spans="1:2" x14ac:dyDescent="0.3">
      <c r="A73">
        <v>2008</v>
      </c>
      <c r="B73">
        <v>9.7560416666666665</v>
      </c>
    </row>
    <row r="74" spans="1:2" x14ac:dyDescent="0.3">
      <c r="A74">
        <v>2009</v>
      </c>
      <c r="B74">
        <v>9.8333333333333339</v>
      </c>
    </row>
    <row r="75" spans="1:2" x14ac:dyDescent="0.3">
      <c r="A75">
        <v>2010</v>
      </c>
      <c r="B75">
        <v>8.288095238095238</v>
      </c>
    </row>
    <row r="76" spans="1:2" x14ac:dyDescent="0.3">
      <c r="A76">
        <v>2011</v>
      </c>
      <c r="B76">
        <v>8.5203030303030296</v>
      </c>
    </row>
    <row r="77" spans="1:2" x14ac:dyDescent="0.3">
      <c r="A77">
        <v>2012</v>
      </c>
      <c r="B77">
        <v>9.16</v>
      </c>
    </row>
    <row r="78" spans="1:2" x14ac:dyDescent="0.3">
      <c r="A78">
        <v>2013</v>
      </c>
      <c r="B78">
        <v>9.5212500000000038</v>
      </c>
    </row>
    <row r="79" spans="1:2" x14ac:dyDescent="0.3">
      <c r="A79">
        <v>2014</v>
      </c>
      <c r="B79">
        <v>9.3309444444444445</v>
      </c>
    </row>
    <row r="80" spans="1:2" x14ac:dyDescent="0.3">
      <c r="A80">
        <v>2015</v>
      </c>
      <c r="B80">
        <v>9.0499523809523836</v>
      </c>
    </row>
    <row r="81" spans="1:2" x14ac:dyDescent="0.3">
      <c r="A81">
        <v>2016</v>
      </c>
      <c r="B81">
        <v>9.134177777777774</v>
      </c>
    </row>
    <row r="82" spans="1:2" x14ac:dyDescent="0.3">
      <c r="A82">
        <v>2017</v>
      </c>
      <c r="B82">
        <v>8.892571428571431</v>
      </c>
    </row>
    <row r="85" spans="1:2" x14ac:dyDescent="0.3">
      <c r="A85" t="s">
        <v>14</v>
      </c>
      <c r="B85" t="s">
        <v>7</v>
      </c>
    </row>
    <row r="86" spans="1:2" x14ac:dyDescent="0.3">
      <c r="A86">
        <v>2000</v>
      </c>
      <c r="B86">
        <v>8.3277777777777775</v>
      </c>
    </row>
    <row r="87" spans="1:2" x14ac:dyDescent="0.3">
      <c r="A87">
        <v>2001</v>
      </c>
      <c r="B87">
        <v>7.8975</v>
      </c>
    </row>
    <row r="88" spans="1:2" x14ac:dyDescent="0.3">
      <c r="A88">
        <v>2002</v>
      </c>
      <c r="B88">
        <v>7.7025396825396824</v>
      </c>
    </row>
    <row r="89" spans="1:2" x14ac:dyDescent="0.3">
      <c r="A89">
        <v>2003</v>
      </c>
      <c r="B89">
        <v>7.5531111111111109</v>
      </c>
    </row>
    <row r="90" spans="1:2" x14ac:dyDescent="0.3">
      <c r="A90">
        <v>2004</v>
      </c>
      <c r="B90">
        <v>7.7211666666666661</v>
      </c>
    </row>
    <row r="91" spans="1:2" x14ac:dyDescent="0.3">
      <c r="A91">
        <v>2005</v>
      </c>
      <c r="B91">
        <v>7.5439743589743573</v>
      </c>
    </row>
    <row r="92" spans="1:2" x14ac:dyDescent="0.3">
      <c r="A92">
        <v>2006</v>
      </c>
      <c r="B92">
        <v>7.8400000000000016</v>
      </c>
    </row>
    <row r="93" spans="1:2" x14ac:dyDescent="0.3">
      <c r="A93">
        <v>2007</v>
      </c>
      <c r="B93">
        <v>8.4142222222222216</v>
      </c>
    </row>
    <row r="94" spans="1:2" x14ac:dyDescent="0.3">
      <c r="A94">
        <v>2008</v>
      </c>
      <c r="B94">
        <v>8.4733333333333345</v>
      </c>
    </row>
    <row r="95" spans="1:2" x14ac:dyDescent="0.3">
      <c r="A95">
        <v>2009</v>
      </c>
      <c r="B95">
        <v>8.3159722222222232</v>
      </c>
    </row>
    <row r="96" spans="1:2" x14ac:dyDescent="0.3">
      <c r="A96">
        <v>2010</v>
      </c>
      <c r="B96">
        <v>8.2035714285714292</v>
      </c>
    </row>
    <row r="97" spans="1:2" x14ac:dyDescent="0.3">
      <c r="A97">
        <v>2011</v>
      </c>
      <c r="B97">
        <v>8.5851515151515159</v>
      </c>
    </row>
    <row r="98" spans="1:2" x14ac:dyDescent="0.3">
      <c r="A98">
        <v>2012</v>
      </c>
      <c r="B98">
        <v>8.5616666666666656</v>
      </c>
    </row>
    <row r="99" spans="1:2" x14ac:dyDescent="0.3">
      <c r="A99">
        <v>2013</v>
      </c>
      <c r="B99">
        <v>7.8615000000000022</v>
      </c>
    </row>
    <row r="100" spans="1:2" x14ac:dyDescent="0.3">
      <c r="A100">
        <v>2014</v>
      </c>
      <c r="B100">
        <v>8.3404999999999987</v>
      </c>
    </row>
    <row r="101" spans="1:2" x14ac:dyDescent="0.3">
      <c r="A101">
        <v>2015</v>
      </c>
      <c r="B101">
        <v>8.3831904761904745</v>
      </c>
    </row>
    <row r="102" spans="1:2" x14ac:dyDescent="0.3">
      <c r="A102">
        <v>2016</v>
      </c>
      <c r="B102">
        <v>8.4805777777777784</v>
      </c>
    </row>
    <row r="103" spans="1:2" x14ac:dyDescent="0.3">
      <c r="A103">
        <v>2017</v>
      </c>
      <c r="B103">
        <v>8.6816666666666649</v>
      </c>
    </row>
    <row r="106" spans="1:2" x14ac:dyDescent="0.3">
      <c r="A106" t="s">
        <v>14</v>
      </c>
      <c r="B106" t="s">
        <v>62</v>
      </c>
    </row>
    <row r="107" spans="1:2" x14ac:dyDescent="0.3">
      <c r="A107">
        <v>2000</v>
      </c>
      <c r="B107">
        <v>6.31111111111111</v>
      </c>
    </row>
    <row r="108" spans="1:2" x14ac:dyDescent="0.3">
      <c r="A108">
        <v>2001</v>
      </c>
      <c r="B108">
        <v>14.125</v>
      </c>
    </row>
    <row r="109" spans="1:2" x14ac:dyDescent="0.3">
      <c r="A109">
        <v>2002</v>
      </c>
    </row>
    <row r="110" spans="1:2" x14ac:dyDescent="0.3">
      <c r="A110">
        <v>2003</v>
      </c>
    </row>
    <row r="111" spans="1:2" x14ac:dyDescent="0.3">
      <c r="A111">
        <v>2004</v>
      </c>
      <c r="B111">
        <v>2.2200000000000002</v>
      </c>
    </row>
    <row r="112" spans="1:2" x14ac:dyDescent="0.3">
      <c r="A112">
        <v>2005</v>
      </c>
      <c r="B112">
        <v>2.6464285714285718</v>
      </c>
    </row>
    <row r="113" spans="1:2" x14ac:dyDescent="0.3">
      <c r="A113">
        <v>2006</v>
      </c>
      <c r="B113">
        <v>3.2411764705882353</v>
      </c>
    </row>
    <row r="114" spans="1:2" x14ac:dyDescent="0.3">
      <c r="A114">
        <v>2007</v>
      </c>
      <c r="B114">
        <v>2.2822222222222224</v>
      </c>
    </row>
    <row r="115" spans="1:2" x14ac:dyDescent="0.3">
      <c r="A115">
        <v>2008</v>
      </c>
      <c r="B115">
        <v>2.4645833333333331</v>
      </c>
    </row>
    <row r="116" spans="1:2" x14ac:dyDescent="0.3">
      <c r="A116">
        <v>2009</v>
      </c>
      <c r="B116">
        <v>3.2199999999999993</v>
      </c>
    </row>
    <row r="117" spans="1:2" x14ac:dyDescent="0.3">
      <c r="A117">
        <v>2010</v>
      </c>
      <c r="B117">
        <v>3.2666666666666666</v>
      </c>
    </row>
    <row r="118" spans="1:2" x14ac:dyDescent="0.3">
      <c r="A118">
        <v>2011</v>
      </c>
      <c r="B118">
        <v>4.166666666666667</v>
      </c>
    </row>
    <row r="119" spans="1:2" x14ac:dyDescent="0.3">
      <c r="A119">
        <v>2012</v>
      </c>
      <c r="B119">
        <v>6.9722222222222223</v>
      </c>
    </row>
    <row r="120" spans="1:2" x14ac:dyDescent="0.3">
      <c r="A120">
        <v>2013</v>
      </c>
      <c r="B120">
        <v>2.7516666666666678</v>
      </c>
    </row>
    <row r="121" spans="1:2" x14ac:dyDescent="0.3">
      <c r="A121">
        <v>2014</v>
      </c>
      <c r="B121">
        <v>2.501666666666666</v>
      </c>
    </row>
    <row r="122" spans="1:2" x14ac:dyDescent="0.3">
      <c r="A122">
        <v>2015</v>
      </c>
      <c r="B122">
        <v>2.350000000000001</v>
      </c>
    </row>
    <row r="123" spans="1:2" x14ac:dyDescent="0.3">
      <c r="A123">
        <v>2016</v>
      </c>
      <c r="B123">
        <v>4.7155555555555555</v>
      </c>
    </row>
    <row r="124" spans="1:2" x14ac:dyDescent="0.3">
      <c r="A124">
        <v>2017</v>
      </c>
      <c r="B124">
        <v>3.563333333333333</v>
      </c>
    </row>
    <row r="127" spans="1:2" x14ac:dyDescent="0.3">
      <c r="A127" t="s">
        <v>14</v>
      </c>
      <c r="B127" t="s">
        <v>61</v>
      </c>
    </row>
    <row r="128" spans="1:2" x14ac:dyDescent="0.3">
      <c r="A128">
        <v>2000</v>
      </c>
    </row>
    <row r="129" spans="1:2" x14ac:dyDescent="0.3">
      <c r="A129">
        <v>2001</v>
      </c>
    </row>
    <row r="130" spans="1:2" x14ac:dyDescent="0.3">
      <c r="A130">
        <v>2002</v>
      </c>
    </row>
    <row r="131" spans="1:2" x14ac:dyDescent="0.3">
      <c r="A131">
        <v>2003</v>
      </c>
    </row>
    <row r="132" spans="1:2" x14ac:dyDescent="0.3">
      <c r="A132">
        <v>2004</v>
      </c>
    </row>
    <row r="133" spans="1:2" x14ac:dyDescent="0.3">
      <c r="A133">
        <v>2005</v>
      </c>
    </row>
    <row r="134" spans="1:2" x14ac:dyDescent="0.3">
      <c r="A134">
        <v>2006</v>
      </c>
    </row>
    <row r="135" spans="1:2" x14ac:dyDescent="0.3">
      <c r="A135">
        <v>2007</v>
      </c>
    </row>
    <row r="136" spans="1:2" x14ac:dyDescent="0.3">
      <c r="A136">
        <v>2008</v>
      </c>
    </row>
    <row r="137" spans="1:2" x14ac:dyDescent="0.3">
      <c r="A137">
        <v>2009</v>
      </c>
    </row>
    <row r="138" spans="1:2" x14ac:dyDescent="0.3">
      <c r="A138">
        <v>2010</v>
      </c>
    </row>
    <row r="139" spans="1:2" x14ac:dyDescent="0.3">
      <c r="A139">
        <v>2011</v>
      </c>
    </row>
    <row r="140" spans="1:2" x14ac:dyDescent="0.3">
      <c r="A140">
        <v>2012</v>
      </c>
      <c r="B140">
        <v>19503.666666666668</v>
      </c>
    </row>
    <row r="141" spans="1:2" x14ac:dyDescent="0.3">
      <c r="A141">
        <v>2013</v>
      </c>
      <c r="B141">
        <v>946.03333333333319</v>
      </c>
    </row>
    <row r="142" spans="1:2" x14ac:dyDescent="0.3">
      <c r="A142">
        <v>2014</v>
      </c>
      <c r="B142">
        <v>787.51666666666699</v>
      </c>
    </row>
    <row r="143" spans="1:2" x14ac:dyDescent="0.3">
      <c r="A143">
        <v>2015</v>
      </c>
      <c r="B143">
        <v>969.43809523809557</v>
      </c>
    </row>
    <row r="144" spans="1:2" x14ac:dyDescent="0.3">
      <c r="A144">
        <v>2016</v>
      </c>
      <c r="B144">
        <v>1092.284444444444</v>
      </c>
    </row>
    <row r="145" spans="1:2" x14ac:dyDescent="0.3">
      <c r="A145">
        <v>2017</v>
      </c>
      <c r="B145">
        <v>943.93809523809512</v>
      </c>
    </row>
    <row r="148" spans="1:2" x14ac:dyDescent="0.3">
      <c r="A148" t="s">
        <v>14</v>
      </c>
      <c r="B148" t="s">
        <v>56</v>
      </c>
    </row>
    <row r="149" spans="1:2" x14ac:dyDescent="0.3">
      <c r="A149">
        <v>2000</v>
      </c>
      <c r="B149">
        <v>0.13796666666666665</v>
      </c>
    </row>
    <row r="150" spans="1:2" x14ac:dyDescent="0.3">
      <c r="A150">
        <v>2001</v>
      </c>
      <c r="B150">
        <v>0.6371916666666666</v>
      </c>
    </row>
    <row r="151" spans="1:2" x14ac:dyDescent="0.3">
      <c r="A151">
        <v>2002</v>
      </c>
      <c r="B151">
        <v>0.31246977488607203</v>
      </c>
    </row>
    <row r="152" spans="1:2" x14ac:dyDescent="0.3">
      <c r="A152">
        <v>2003</v>
      </c>
      <c r="B152">
        <v>1.4059828778123498</v>
      </c>
    </row>
    <row r="153" spans="1:2" x14ac:dyDescent="0.3">
      <c r="A153">
        <v>2004</v>
      </c>
      <c r="B153">
        <v>2.2176305555555555</v>
      </c>
    </row>
    <row r="154" spans="1:2" x14ac:dyDescent="0.3">
      <c r="A154">
        <v>2005</v>
      </c>
      <c r="B154">
        <v>3.5815281746031755</v>
      </c>
    </row>
    <row r="155" spans="1:2" x14ac:dyDescent="0.3">
      <c r="A155">
        <v>2006</v>
      </c>
      <c r="B155">
        <v>2.2283921568627454</v>
      </c>
    </row>
    <row r="156" spans="1:2" x14ac:dyDescent="0.3">
      <c r="A156">
        <v>2007</v>
      </c>
      <c r="B156">
        <v>2.6144888888888889</v>
      </c>
    </row>
    <row r="157" spans="1:2" x14ac:dyDescent="0.3">
      <c r="A157">
        <v>2008</v>
      </c>
      <c r="B157">
        <v>2.7439583333333331</v>
      </c>
    </row>
    <row r="158" spans="1:2" x14ac:dyDescent="0.3">
      <c r="A158">
        <v>2009</v>
      </c>
      <c r="B158">
        <v>4.7086666666666668</v>
      </c>
    </row>
    <row r="159" spans="1:2" x14ac:dyDescent="0.3">
      <c r="A159">
        <v>2010</v>
      </c>
      <c r="B159">
        <v>3.9276190476190473</v>
      </c>
    </row>
    <row r="160" spans="1:2" x14ac:dyDescent="0.3">
      <c r="A160">
        <v>2011</v>
      </c>
      <c r="B160">
        <v>4.3054545454545456</v>
      </c>
    </row>
    <row r="161" spans="1:2" x14ac:dyDescent="0.3">
      <c r="A161">
        <v>2012</v>
      </c>
      <c r="B161">
        <v>2.8974999999999995</v>
      </c>
    </row>
    <row r="162" spans="1:2" x14ac:dyDescent="0.3">
      <c r="A162">
        <v>2013</v>
      </c>
      <c r="B162">
        <v>1.2545083333333329</v>
      </c>
    </row>
    <row r="163" spans="1:2" x14ac:dyDescent="0.3">
      <c r="A163">
        <v>2014</v>
      </c>
      <c r="B163">
        <v>1.8975555555555552</v>
      </c>
    </row>
    <row r="164" spans="1:2" x14ac:dyDescent="0.3">
      <c r="A164">
        <v>2015</v>
      </c>
      <c r="B164">
        <v>1.3524866666666668</v>
      </c>
    </row>
    <row r="165" spans="1:2" x14ac:dyDescent="0.3">
      <c r="A165">
        <v>2016</v>
      </c>
      <c r="B165">
        <v>2.4685244444444443</v>
      </c>
    </row>
    <row r="166" spans="1:2" x14ac:dyDescent="0.3">
      <c r="A166">
        <v>2017</v>
      </c>
      <c r="B166">
        <v>2.4365047619047622</v>
      </c>
    </row>
    <row r="169" spans="1:2" x14ac:dyDescent="0.3">
      <c r="A169" t="s">
        <v>14</v>
      </c>
      <c r="B169" t="s">
        <v>57</v>
      </c>
    </row>
    <row r="170" spans="1:2" x14ac:dyDescent="0.3">
      <c r="A170">
        <v>2000</v>
      </c>
      <c r="B170">
        <v>0.22600000000000001</v>
      </c>
    </row>
    <row r="171" spans="1:2" x14ac:dyDescent="0.3">
      <c r="A171">
        <v>2001</v>
      </c>
      <c r="B171">
        <v>0.11741666666666664</v>
      </c>
    </row>
    <row r="172" spans="1:2" x14ac:dyDescent="0.3">
      <c r="A172">
        <v>2002</v>
      </c>
      <c r="B172">
        <v>0.20343183390913733</v>
      </c>
    </row>
    <row r="173" spans="1:2" x14ac:dyDescent="0.3">
      <c r="A173">
        <v>2003</v>
      </c>
      <c r="B173">
        <v>0.1855339240515923</v>
      </c>
    </row>
    <row r="174" spans="1:2" x14ac:dyDescent="0.3">
      <c r="A174">
        <v>2004</v>
      </c>
      <c r="B174">
        <v>0.34216666666666662</v>
      </c>
    </row>
    <row r="175" spans="1:2" x14ac:dyDescent="0.3">
      <c r="A175">
        <v>2005</v>
      </c>
      <c r="B175">
        <v>0.42985714285714277</v>
      </c>
    </row>
    <row r="176" spans="1:2" x14ac:dyDescent="0.3">
      <c r="A176">
        <v>2006</v>
      </c>
      <c r="B176">
        <v>0.51468627450980386</v>
      </c>
    </row>
    <row r="177" spans="1:2" x14ac:dyDescent="0.3">
      <c r="A177">
        <v>2007</v>
      </c>
      <c r="B177">
        <v>0.67733333333333334</v>
      </c>
    </row>
    <row r="178" spans="1:2" x14ac:dyDescent="0.3">
      <c r="A178">
        <v>2008</v>
      </c>
      <c r="B178">
        <v>0.83812500000000001</v>
      </c>
    </row>
    <row r="179" spans="1:2" x14ac:dyDescent="0.3">
      <c r="A179">
        <v>2009</v>
      </c>
      <c r="B179">
        <v>0.53222222222222215</v>
      </c>
    </row>
    <row r="180" spans="1:2" x14ac:dyDescent="0.3">
      <c r="A180">
        <v>2010</v>
      </c>
      <c r="B180">
        <v>0.38928571428571429</v>
      </c>
    </row>
    <row r="181" spans="1:2" x14ac:dyDescent="0.3">
      <c r="A181">
        <v>2011</v>
      </c>
      <c r="B181">
        <v>0.46939393939393947</v>
      </c>
    </row>
    <row r="182" spans="1:2" x14ac:dyDescent="0.3">
      <c r="A182">
        <v>2012</v>
      </c>
      <c r="B182">
        <v>0.26111111111111113</v>
      </c>
    </row>
    <row r="183" spans="1:2" x14ac:dyDescent="0.3">
      <c r="A183">
        <v>2013</v>
      </c>
      <c r="B183">
        <v>1.3458333333333341E-2</v>
      </c>
    </row>
    <row r="184" spans="1:2" x14ac:dyDescent="0.3">
      <c r="A184">
        <v>2014</v>
      </c>
      <c r="B184">
        <v>0.15614888888888892</v>
      </c>
    </row>
    <row r="185" spans="1:2" x14ac:dyDescent="0.3">
      <c r="A185">
        <v>2015</v>
      </c>
      <c r="B185">
        <v>5.6514285714285711E-2</v>
      </c>
    </row>
    <row r="186" spans="1:2" x14ac:dyDescent="0.3">
      <c r="A186">
        <v>2016</v>
      </c>
      <c r="B186">
        <v>0.12993777777777776</v>
      </c>
    </row>
    <row r="187" spans="1:2" x14ac:dyDescent="0.3">
      <c r="A187">
        <v>2017</v>
      </c>
      <c r="B187">
        <v>0.10422857142857142</v>
      </c>
    </row>
    <row r="190" spans="1:2" x14ac:dyDescent="0.3">
      <c r="A190" t="s">
        <v>14</v>
      </c>
      <c r="B190" t="s">
        <v>58</v>
      </c>
    </row>
    <row r="191" spans="1:2" x14ac:dyDescent="0.3">
      <c r="A191">
        <v>2000</v>
      </c>
      <c r="B191">
        <v>6.8059955294000135E-2</v>
      </c>
    </row>
    <row r="192" spans="1:2" x14ac:dyDescent="0.3">
      <c r="A192">
        <v>2001</v>
      </c>
      <c r="B192">
        <v>5.6144363062166837E-2</v>
      </c>
    </row>
    <row r="193" spans="1:2" x14ac:dyDescent="0.3">
      <c r="A193">
        <v>2002</v>
      </c>
      <c r="B193">
        <v>8.1449405258814958E-2</v>
      </c>
    </row>
    <row r="194" spans="1:2" x14ac:dyDescent="0.3">
      <c r="A194">
        <v>2003</v>
      </c>
      <c r="B194">
        <v>6.1335460613407604E-2</v>
      </c>
    </row>
    <row r="195" spans="1:2" x14ac:dyDescent="0.3">
      <c r="A195">
        <v>2004</v>
      </c>
      <c r="B195">
        <v>2.6619684078206092E-2</v>
      </c>
    </row>
    <row r="196" spans="1:2" x14ac:dyDescent="0.3">
      <c r="A196">
        <v>2005</v>
      </c>
      <c r="B196">
        <v>3.1731061390571663E-2</v>
      </c>
    </row>
    <row r="197" spans="1:2" x14ac:dyDescent="0.3">
      <c r="A197">
        <v>2006</v>
      </c>
      <c r="B197">
        <v>3.2939319903600148E-2</v>
      </c>
    </row>
    <row r="198" spans="1:2" x14ac:dyDescent="0.3">
      <c r="A198">
        <v>2007</v>
      </c>
      <c r="B198">
        <v>2.8222753924800212E-2</v>
      </c>
    </row>
    <row r="199" spans="1:2" x14ac:dyDescent="0.3">
      <c r="A199">
        <v>2008</v>
      </c>
      <c r="B199">
        <v>2.5787780038500213E-2</v>
      </c>
    </row>
    <row r="200" spans="1:2" x14ac:dyDescent="0.3">
      <c r="A200">
        <v>2009</v>
      </c>
      <c r="B200">
        <v>2.695655392906696E-2</v>
      </c>
    </row>
    <row r="201" spans="1:2" x14ac:dyDescent="0.3">
      <c r="A201">
        <v>2010</v>
      </c>
      <c r="B201">
        <v>3.1996922669538672E-2</v>
      </c>
    </row>
    <row r="202" spans="1:2" x14ac:dyDescent="0.3">
      <c r="A202">
        <v>2011</v>
      </c>
      <c r="B202">
        <v>2.9170719698909289E-2</v>
      </c>
    </row>
    <row r="203" spans="1:2" x14ac:dyDescent="0.3">
      <c r="A203">
        <v>2012</v>
      </c>
      <c r="B203">
        <v>2.9761061763000324E-2</v>
      </c>
    </row>
    <row r="204" spans="1:2" x14ac:dyDescent="0.3">
      <c r="A204">
        <v>2013</v>
      </c>
      <c r="B204">
        <v>3.4030242630666868E-2</v>
      </c>
    </row>
    <row r="205" spans="1:2" x14ac:dyDescent="0.3">
      <c r="A205">
        <v>2014</v>
      </c>
      <c r="B205">
        <v>4.0370187955358613E-2</v>
      </c>
    </row>
    <row r="206" spans="1:2" x14ac:dyDescent="0.3">
      <c r="A206">
        <v>2015</v>
      </c>
      <c r="B206">
        <v>3.4623555690455998E-2</v>
      </c>
    </row>
    <row r="207" spans="1:2" x14ac:dyDescent="0.3">
      <c r="A207">
        <v>2016</v>
      </c>
      <c r="B207">
        <v>4.3818462722021716E-2</v>
      </c>
    </row>
    <row r="208" spans="1:2" x14ac:dyDescent="0.3">
      <c r="A208">
        <v>2017</v>
      </c>
      <c r="B208">
        <v>5.0334753663367288E-2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opLeftCell="I1" workbookViewId="0">
      <pane ySplit="1" topLeftCell="A2" activePane="bottomLeft" state="frozen"/>
      <selection pane="bottomLeft" activeCell="N31" sqref="N31"/>
    </sheetView>
  </sheetViews>
  <sheetFormatPr defaultRowHeight="14.4" x14ac:dyDescent="0.3"/>
  <sheetData>
    <row r="1" spans="1:31" ht="15.6" x14ac:dyDescent="0.35">
      <c r="A1" s="11" t="s">
        <v>14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</row>
    <row r="2" spans="1:31" ht="15.6" x14ac:dyDescent="0.35">
      <c r="A2" s="11" t="s">
        <v>14</v>
      </c>
      <c r="B2" s="10" t="s">
        <v>1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  <c r="H2" s="13" t="s">
        <v>6</v>
      </c>
      <c r="I2" s="14" t="s">
        <v>7</v>
      </c>
      <c r="J2" s="14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39" t="s">
        <v>28</v>
      </c>
      <c r="P2" s="39" t="s">
        <v>29</v>
      </c>
      <c r="Q2" s="39" t="s">
        <v>29</v>
      </c>
      <c r="R2" s="40" t="s">
        <v>30</v>
      </c>
      <c r="U2" s="39" t="s">
        <v>14</v>
      </c>
      <c r="V2" s="39" t="s">
        <v>43</v>
      </c>
      <c r="W2" s="12" t="s">
        <v>4</v>
      </c>
      <c r="X2" s="13" t="s">
        <v>5</v>
      </c>
      <c r="Y2" s="13" t="s">
        <v>6</v>
      </c>
      <c r="Z2" s="14" t="s">
        <v>7</v>
      </c>
      <c r="AA2" s="14" t="s">
        <v>8</v>
      </c>
      <c r="AB2" s="15" t="s">
        <v>9</v>
      </c>
      <c r="AC2" s="16" t="s">
        <v>10</v>
      </c>
      <c r="AD2" s="16" t="s">
        <v>11</v>
      </c>
      <c r="AE2" s="16" t="s">
        <v>12</v>
      </c>
    </row>
    <row r="3" spans="1:31" ht="16.2" x14ac:dyDescent="0.3">
      <c r="A3" s="11"/>
      <c r="B3" s="10"/>
      <c r="C3" s="10"/>
      <c r="D3" s="11"/>
      <c r="E3" s="11"/>
      <c r="F3" s="12" t="s">
        <v>16</v>
      </c>
      <c r="G3" s="13" t="s">
        <v>17</v>
      </c>
      <c r="H3" s="13" t="s">
        <v>18</v>
      </c>
      <c r="I3" s="14"/>
      <c r="J3" s="14" t="s">
        <v>19</v>
      </c>
      <c r="K3" s="19" t="s">
        <v>20</v>
      </c>
      <c r="L3" s="20" t="s">
        <v>18</v>
      </c>
      <c r="M3" s="20" t="s">
        <v>18</v>
      </c>
      <c r="N3" s="20" t="s">
        <v>18</v>
      </c>
      <c r="O3" s="41" t="s">
        <v>31</v>
      </c>
      <c r="P3" s="12" t="s">
        <v>32</v>
      </c>
      <c r="Q3" s="12" t="s">
        <v>33</v>
      </c>
      <c r="R3" s="42"/>
      <c r="U3">
        <v>2000</v>
      </c>
      <c r="V3" t="s">
        <v>47</v>
      </c>
      <c r="W3" s="34">
        <f>AVERAGE(F4:F11)</f>
        <v>14.740000000000002</v>
      </c>
      <c r="X3" s="34">
        <f>AVERAGE(G4:G11)</f>
        <v>83.538888888888877</v>
      </c>
      <c r="Y3" s="34">
        <f>AVERAGE(H4:H11)</f>
        <v>7.8049999999999997</v>
      </c>
      <c r="Z3" s="34">
        <f>AVERAGE(I4:I11)</f>
        <v>7.4379999999999997</v>
      </c>
      <c r="AA3" s="34">
        <f>AVERAGE(J4:J11)</f>
        <v>6.0555555555555562</v>
      </c>
      <c r="AB3" s="34"/>
      <c r="AC3" s="34">
        <f>AVERAGE(L4:L11)</f>
        <v>0.18373285714285714</v>
      </c>
      <c r="AD3" s="34">
        <f>AVERAGE(M4:M11)</f>
        <v>0.25753333333333334</v>
      </c>
      <c r="AE3" s="34">
        <f>AVERAGE(N4:N11)</f>
        <v>5.7455946936000167E-2</v>
      </c>
    </row>
    <row r="4" spans="1:31" x14ac:dyDescent="0.3">
      <c r="A4" s="3">
        <v>2000</v>
      </c>
      <c r="B4" s="2">
        <v>36749</v>
      </c>
      <c r="C4" s="2">
        <v>36749</v>
      </c>
      <c r="D4" s="3">
        <v>224</v>
      </c>
      <c r="E4" s="3">
        <v>1</v>
      </c>
      <c r="F4" s="5">
        <v>23.59</v>
      </c>
      <c r="G4" s="6">
        <v>74.599999999999994</v>
      </c>
      <c r="H4" s="6"/>
      <c r="I4" s="6">
        <v>7.32</v>
      </c>
      <c r="J4" s="6">
        <v>7.9</v>
      </c>
      <c r="K4" s="7"/>
      <c r="L4" s="8">
        <v>0.64</v>
      </c>
      <c r="M4" s="8"/>
      <c r="N4" s="8"/>
      <c r="O4" s="34"/>
      <c r="P4" s="34"/>
      <c r="Q4" s="34"/>
      <c r="R4" s="42"/>
      <c r="U4">
        <v>2001</v>
      </c>
      <c r="V4" t="s">
        <v>48</v>
      </c>
      <c r="W4" s="34">
        <f>AVERAGE(F12:F22)</f>
        <v>14.131515151515151</v>
      </c>
      <c r="X4" s="34">
        <f>AVERAGE(G12:G22)</f>
        <v>77.155555555555551</v>
      </c>
      <c r="Y4" s="34"/>
      <c r="Z4" s="34">
        <f>AVERAGE(I12:I22)</f>
        <v>7.5560606060606057</v>
      </c>
      <c r="AA4" s="34">
        <f>AVERAGE(J12:J22)</f>
        <v>6.9</v>
      </c>
      <c r="AB4" s="34"/>
      <c r="AC4" s="34">
        <f>AVERAGE(L12:L22)</f>
        <v>0.25252424242424243</v>
      </c>
      <c r="AD4" s="34">
        <f>AVERAGE(M12:M22)</f>
        <v>7.8909090909090901E-2</v>
      </c>
      <c r="AE4" s="34">
        <f>AVERAGE(N12:N22)</f>
        <v>5.2339403332121393E-2</v>
      </c>
    </row>
    <row r="5" spans="1:31" x14ac:dyDescent="0.3">
      <c r="B5" s="30">
        <v>36761</v>
      </c>
      <c r="C5" s="30">
        <v>36761</v>
      </c>
      <c r="D5">
        <v>236</v>
      </c>
      <c r="E5">
        <v>1</v>
      </c>
      <c r="F5" s="34"/>
      <c r="G5" s="43"/>
      <c r="H5" s="43"/>
      <c r="I5" s="35"/>
      <c r="J5" s="35"/>
      <c r="K5" s="36"/>
      <c r="L5" s="37">
        <v>0</v>
      </c>
      <c r="M5" s="37"/>
      <c r="N5" s="37"/>
      <c r="O5" s="34"/>
      <c r="P5" s="34"/>
      <c r="Q5" s="34"/>
      <c r="R5" s="42"/>
      <c r="U5">
        <v>2002</v>
      </c>
      <c r="V5" t="s">
        <v>45</v>
      </c>
      <c r="W5" s="34">
        <f>AVERAGE(F23:F35)</f>
        <v>14.826363636363636</v>
      </c>
      <c r="X5" s="34">
        <f>AVERAGE(G23:G35)</f>
        <v>86.816666666666649</v>
      </c>
      <c r="Y5" s="34">
        <f>AVERAGE(H23:H35)</f>
        <v>9.6026666666666678</v>
      </c>
      <c r="Z5" s="34">
        <f>AVERAGE(I23:I35)</f>
        <v>7.4860606060606054</v>
      </c>
      <c r="AA5" s="34">
        <f>AVERAGE(J23:J35)</f>
        <v>6.4</v>
      </c>
      <c r="AB5" s="34"/>
      <c r="AC5" s="34">
        <f>AVERAGE(L23:L35)</f>
        <v>0.32599781742388872</v>
      </c>
      <c r="AD5" s="34">
        <f>AVERAGE(M23:M35)</f>
        <v>0.20041159110739518</v>
      </c>
      <c r="AE5" s="34">
        <f>AVERAGE(N23:N35)</f>
        <v>5.5846920906666833E-2</v>
      </c>
    </row>
    <row r="6" spans="1:31" x14ac:dyDescent="0.3">
      <c r="B6" s="30">
        <v>36777</v>
      </c>
      <c r="C6" s="30">
        <v>36777</v>
      </c>
      <c r="D6">
        <v>252</v>
      </c>
      <c r="E6">
        <v>1</v>
      </c>
      <c r="F6" s="34">
        <v>15.73</v>
      </c>
      <c r="G6" s="43">
        <v>85.4</v>
      </c>
      <c r="H6" s="43">
        <v>8.4700000000000006</v>
      </c>
      <c r="I6" s="35">
        <v>7.63</v>
      </c>
      <c r="J6" s="35">
        <v>5.9</v>
      </c>
      <c r="K6" s="36"/>
      <c r="L6" s="37">
        <v>0.13799999999999998</v>
      </c>
      <c r="M6" s="37">
        <v>6.6000000000000003E-2</v>
      </c>
      <c r="N6" s="37"/>
      <c r="O6" s="34"/>
      <c r="P6" s="34"/>
      <c r="Q6" s="34"/>
      <c r="R6" s="42"/>
      <c r="U6">
        <v>2003</v>
      </c>
      <c r="V6" t="s">
        <v>49</v>
      </c>
      <c r="W6" s="34">
        <f>AVERAGE(F36:F45)</f>
        <v>12.271481481481482</v>
      </c>
      <c r="X6" s="34">
        <f>AVERAGE(G36:G45)</f>
        <v>97.547083333333291</v>
      </c>
      <c r="Y6" s="34">
        <f>AVERAGE(H36:H45)</f>
        <v>9.838571428571429</v>
      </c>
      <c r="Z6" s="34">
        <f>AVERAGE(I36:I45)</f>
        <v>7.3883333333333336</v>
      </c>
      <c r="AA6" s="34"/>
      <c r="AB6" s="34"/>
      <c r="AC6" s="34">
        <f>AVERAGE(L36:L45)</f>
        <v>0.38311742380500391</v>
      </c>
      <c r="AD6" s="34">
        <f>AVERAGE(M36:M45)</f>
        <v>0.18311828133386118</v>
      </c>
      <c r="AE6" s="34">
        <f>AVERAGE(N36:N45)</f>
        <v>6.5726989166370597E-2</v>
      </c>
    </row>
    <row r="7" spans="1:31" x14ac:dyDescent="0.3">
      <c r="B7" s="30">
        <v>36790</v>
      </c>
      <c r="C7" s="30">
        <v>36790</v>
      </c>
      <c r="D7">
        <v>265</v>
      </c>
      <c r="E7">
        <v>1</v>
      </c>
      <c r="F7" s="34">
        <v>18.829999999999998</v>
      </c>
      <c r="G7" s="43">
        <v>76.933333333333323</v>
      </c>
      <c r="H7" s="43">
        <v>7.2133333333333338</v>
      </c>
      <c r="I7" s="35">
        <v>7.48</v>
      </c>
      <c r="J7" s="35">
        <v>5.9</v>
      </c>
      <c r="K7" s="36"/>
      <c r="L7" s="37">
        <v>0.14566666666666664</v>
      </c>
      <c r="M7" s="37">
        <v>5.6000000000000001E-2</v>
      </c>
      <c r="N7" s="37"/>
      <c r="O7" s="34"/>
      <c r="P7" s="34"/>
      <c r="Q7" s="34"/>
      <c r="R7" s="42"/>
      <c r="U7">
        <v>2004</v>
      </c>
      <c r="V7" t="s">
        <v>50</v>
      </c>
      <c r="W7" s="34">
        <f>AVERAGE(F46:F55)</f>
        <v>13.955833333333336</v>
      </c>
      <c r="X7" s="34">
        <f>AVERAGE(G46:G55)</f>
        <v>71.718333333333334</v>
      </c>
      <c r="Y7" s="34">
        <f>AVERAGE(H46:H55)</f>
        <v>7.043166666666667</v>
      </c>
      <c r="Z7" s="34">
        <f>AVERAGE(I46:I55)</f>
        <v>7.3490000000000011</v>
      </c>
      <c r="AA7" s="34">
        <f>AVERAGE(J46:J55)</f>
        <v>3.3766666666666665</v>
      </c>
      <c r="AB7" s="34"/>
      <c r="AC7" s="34">
        <f>AVERAGE(L46:L55)</f>
        <v>1.2599819444444447</v>
      </c>
      <c r="AD7" s="34">
        <f>AVERAGE(M46:M55)</f>
        <v>0.39288333333333336</v>
      </c>
      <c r="AE7" s="34">
        <f>AVERAGE(N46:N55)</f>
        <v>2.8757110181007163E-2</v>
      </c>
    </row>
    <row r="8" spans="1:31" x14ac:dyDescent="0.3">
      <c r="B8" s="30">
        <v>36804</v>
      </c>
      <c r="C8" s="30">
        <v>36804</v>
      </c>
      <c r="D8">
        <v>279</v>
      </c>
      <c r="E8">
        <v>1</v>
      </c>
      <c r="F8" s="34">
        <v>12.8</v>
      </c>
      <c r="G8" s="43">
        <v>72.599999999999994</v>
      </c>
      <c r="H8" s="43">
        <v>7.7666666666666666</v>
      </c>
      <c r="I8" s="35">
        <v>7.6566666666666663</v>
      </c>
      <c r="J8" s="35">
        <v>5.5</v>
      </c>
      <c r="K8" s="36"/>
      <c r="L8" s="37">
        <v>0.22306666666666666</v>
      </c>
      <c r="M8" s="37">
        <v>8.666666666666667E-2</v>
      </c>
      <c r="N8" s="37"/>
      <c r="O8" s="34"/>
      <c r="P8" s="34"/>
      <c r="Q8" s="34"/>
      <c r="R8" s="42"/>
      <c r="U8">
        <v>2005</v>
      </c>
      <c r="V8" t="s">
        <v>51</v>
      </c>
      <c r="W8" s="34">
        <f>AVERAGE(F56:F75)</f>
        <v>12.463333333333335</v>
      </c>
      <c r="X8" s="34">
        <f>AVERAGE(G56:G75)</f>
        <v>86.733333333333334</v>
      </c>
      <c r="Y8" s="34">
        <f>AVERAGE(H56:H75)</f>
        <v>8.8882807017543861</v>
      </c>
      <c r="Z8" s="34">
        <f>AVERAGE(I56:I75)</f>
        <v>7.5218333333333334</v>
      </c>
      <c r="AA8" s="34">
        <f>AVERAGE(J56:J75)</f>
        <v>3.125</v>
      </c>
      <c r="AB8" s="34"/>
      <c r="AC8" s="34">
        <f>AVERAGE(L56:L75)</f>
        <v>3.0710296296296296</v>
      </c>
      <c r="AD8" s="34">
        <f>AVERAGE(M56:M75)</f>
        <v>0.65434999999999988</v>
      </c>
      <c r="AE8" s="34">
        <f>AVERAGE(N56:N75)</f>
        <v>2.3470325424933536E-2</v>
      </c>
    </row>
    <row r="9" spans="1:31" x14ac:dyDescent="0.3">
      <c r="B9" s="30">
        <v>36818</v>
      </c>
      <c r="C9" s="30">
        <v>36818</v>
      </c>
      <c r="D9">
        <v>293</v>
      </c>
      <c r="E9">
        <v>1</v>
      </c>
      <c r="F9" s="34">
        <v>10.9</v>
      </c>
      <c r="G9" s="43">
        <v>69.900000000000006</v>
      </c>
      <c r="H9" s="43">
        <v>7.77</v>
      </c>
      <c r="I9" s="35">
        <v>7.1033333333333326</v>
      </c>
      <c r="J9" s="35">
        <v>5.8666666666666671</v>
      </c>
      <c r="K9" s="36"/>
      <c r="L9" s="37">
        <v>0.10092333333333332</v>
      </c>
      <c r="M9" s="37">
        <v>6.3E-2</v>
      </c>
      <c r="N9" s="37"/>
      <c r="O9" s="34"/>
      <c r="P9" s="34"/>
      <c r="Q9" s="34"/>
      <c r="R9" s="42"/>
      <c r="U9">
        <v>2006</v>
      </c>
      <c r="V9" t="s">
        <v>49</v>
      </c>
      <c r="W9" s="34">
        <f>AVERAGE(F76:F95)</f>
        <v>15.12936666666667</v>
      </c>
      <c r="X9" s="34">
        <f>AVERAGE(G76:G95)</f>
        <v>90.498166666666663</v>
      </c>
      <c r="Y9" s="34">
        <f>AVERAGE(H76:H95)</f>
        <v>8.5809999999999995</v>
      </c>
      <c r="Z9" s="34">
        <f>AVERAGE(I76:I95)</f>
        <v>7.9349999999999996</v>
      </c>
      <c r="AA9" s="34">
        <f>AVERAGE(J76:J95)</f>
        <v>3.6350000000000002</v>
      </c>
      <c r="AB9" s="34"/>
      <c r="AC9" s="34">
        <f>AVERAGE(L76:L95)</f>
        <v>2.2326333333333332</v>
      </c>
      <c r="AD9" s="34">
        <f>AVERAGE(M76:M95)</f>
        <v>0.50458333333333338</v>
      </c>
      <c r="AE9" s="34">
        <f>AVERAGE(N76:N95)</f>
        <v>2.9584552990980662E-2</v>
      </c>
    </row>
    <row r="10" spans="1:31" x14ac:dyDescent="0.3">
      <c r="B10" s="30">
        <v>36832</v>
      </c>
      <c r="C10" s="30">
        <v>36832</v>
      </c>
      <c r="D10">
        <v>307</v>
      </c>
      <c r="E10">
        <v>1</v>
      </c>
      <c r="F10" s="34"/>
      <c r="G10" s="43"/>
      <c r="H10" s="43"/>
      <c r="I10" s="35"/>
      <c r="J10" s="35"/>
      <c r="K10" s="36"/>
      <c r="L10" s="37"/>
      <c r="M10" s="37"/>
      <c r="N10" s="37"/>
      <c r="O10" s="34"/>
      <c r="P10" s="34"/>
      <c r="Q10" s="34"/>
      <c r="R10" s="42"/>
      <c r="U10">
        <v>2007</v>
      </c>
      <c r="V10" t="s">
        <v>52</v>
      </c>
      <c r="W10" s="34">
        <f>AVERAGE(F96:F110)</f>
        <v>15.421999999999999</v>
      </c>
      <c r="X10" s="34">
        <f>AVERAGE(G96:G110)</f>
        <v>100.47333333333333</v>
      </c>
      <c r="Y10" s="34">
        <f>AVERAGE(H96:H110)</f>
        <v>9.3288888888888888</v>
      </c>
      <c r="Z10" s="34">
        <f>AVERAGE(I96:I110)</f>
        <v>8.2982222222222219</v>
      </c>
      <c r="AA10" s="34">
        <f>AVERAGE(J96:J110)</f>
        <v>3.4644444444444447</v>
      </c>
      <c r="AB10" s="34"/>
      <c r="AC10" s="34">
        <f>AVERAGE(L96:L110)</f>
        <v>1.993711111111111</v>
      </c>
      <c r="AD10" s="34">
        <f>AVERAGE(M96:M110)</f>
        <v>0.59379999999999999</v>
      </c>
      <c r="AE10" s="34">
        <f>AVERAGE(N96:N110)</f>
        <v>2.3235210291200355E-2</v>
      </c>
    </row>
    <row r="11" spans="1:31" x14ac:dyDescent="0.3">
      <c r="B11" s="30">
        <v>36846</v>
      </c>
      <c r="C11" s="30">
        <v>36846</v>
      </c>
      <c r="D11">
        <v>311</v>
      </c>
      <c r="E11">
        <v>1</v>
      </c>
      <c r="F11" s="34">
        <v>6.59</v>
      </c>
      <c r="G11" s="43">
        <v>121.8</v>
      </c>
      <c r="H11" s="43"/>
      <c r="I11" s="35"/>
      <c r="J11" s="35">
        <v>5.2666666666666666</v>
      </c>
      <c r="K11" s="36"/>
      <c r="L11" s="37">
        <v>3.8473333333333339E-2</v>
      </c>
      <c r="M11" s="37">
        <v>1.016</v>
      </c>
      <c r="N11" s="37">
        <v>5.7455946936000167E-2</v>
      </c>
      <c r="O11" s="34"/>
      <c r="P11" s="34"/>
      <c r="Q11" s="34"/>
      <c r="R11" s="42"/>
      <c r="U11">
        <v>2008</v>
      </c>
      <c r="V11" t="s">
        <v>52</v>
      </c>
      <c r="W11" s="34">
        <f>AVERAGE(F111:F126)</f>
        <v>14.673958333333333</v>
      </c>
      <c r="X11" s="34">
        <f>AVERAGE(G111:G126)</f>
        <v>102.29333333333332</v>
      </c>
      <c r="Y11" s="34">
        <f>AVERAGE(H111:H126)</f>
        <v>9.6502222222222205</v>
      </c>
      <c r="Z11" s="34">
        <f>AVERAGE(I111:I126)</f>
        <v>8.4870833333333326</v>
      </c>
      <c r="AA11" s="34">
        <f>AVERAGE(J111:J126)</f>
        <v>4.7583333333333329</v>
      </c>
      <c r="AB11" s="34"/>
      <c r="AC11" s="34">
        <f>AVERAGE(L111:L126)</f>
        <v>1.8289583333333335</v>
      </c>
      <c r="AD11" s="34">
        <f>AVERAGE(M111:M126)</f>
        <v>0.74437500000000001</v>
      </c>
      <c r="AE11" s="34">
        <f>AVERAGE(N111:N126)</f>
        <v>2.1791665437000368E-2</v>
      </c>
    </row>
    <row r="12" spans="1:31" x14ac:dyDescent="0.3">
      <c r="A12" s="3">
        <v>2001</v>
      </c>
      <c r="B12" s="2">
        <v>37042</v>
      </c>
      <c r="C12" s="2">
        <v>37042</v>
      </c>
      <c r="D12" s="3">
        <v>151</v>
      </c>
      <c r="E12" s="3">
        <v>1</v>
      </c>
      <c r="F12" s="5">
        <v>13.37</v>
      </c>
      <c r="G12" s="6">
        <v>90.966666666666654</v>
      </c>
      <c r="H12" s="6"/>
      <c r="I12" s="6">
        <v>7.3633333333333333</v>
      </c>
      <c r="J12" s="6">
        <v>6.166666666666667</v>
      </c>
      <c r="K12" s="7"/>
      <c r="L12" s="8">
        <v>0.29976666666666668</v>
      </c>
      <c r="M12" s="8">
        <v>3.5999999999999997E-2</v>
      </c>
      <c r="N12" s="8">
        <v>3.4257861698666819E-2</v>
      </c>
      <c r="O12" s="34"/>
      <c r="P12" s="34"/>
      <c r="Q12" s="34"/>
      <c r="R12" s="42"/>
      <c r="U12">
        <v>2009</v>
      </c>
      <c r="V12" t="s">
        <v>53</v>
      </c>
      <c r="W12" s="34">
        <f>AVERAGE(F127:F141)</f>
        <v>14.498444444444443</v>
      </c>
      <c r="X12" s="34">
        <f>AVERAGE(G127:G141)</f>
        <v>103.41777777777779</v>
      </c>
      <c r="Y12" s="34">
        <f>AVERAGE(H127:H141)</f>
        <v>9.8155555555555569</v>
      </c>
      <c r="Z12" s="34">
        <f>AVERAGE(I127:I141)</f>
        <v>8.2188888888888894</v>
      </c>
      <c r="AA12" s="34">
        <f>AVERAGE(J127:J141)</f>
        <v>4.948888888888888</v>
      </c>
      <c r="AB12" s="34"/>
      <c r="AC12" s="34">
        <f>AVERAGE(L127:L141)</f>
        <v>5.0055555555555555</v>
      </c>
      <c r="AD12" s="34">
        <f>AVERAGE(M127:M141)</f>
        <v>0.43088888888888899</v>
      </c>
      <c r="AE12" s="34">
        <f>AVERAGE(N127:N141)</f>
        <v>3.2732339482666892E-2</v>
      </c>
    </row>
    <row r="13" spans="1:31" x14ac:dyDescent="0.3">
      <c r="B13" s="30">
        <v>37049</v>
      </c>
      <c r="C13" s="30">
        <v>37049</v>
      </c>
      <c r="D13">
        <v>158</v>
      </c>
      <c r="E13">
        <v>1</v>
      </c>
      <c r="F13" s="34">
        <v>16.04</v>
      </c>
      <c r="G13" s="43">
        <v>88.2</v>
      </c>
      <c r="H13" s="43"/>
      <c r="I13" s="35">
        <v>7.4466666666666663</v>
      </c>
      <c r="J13" s="35">
        <v>7.1333333333333329</v>
      </c>
      <c r="K13" s="36"/>
      <c r="L13" s="37">
        <v>0.24080000000000001</v>
      </c>
      <c r="M13" s="37">
        <v>6.5666666666666665E-2</v>
      </c>
      <c r="N13" s="37">
        <v>7.5026271353333493E-2</v>
      </c>
      <c r="O13" s="34"/>
      <c r="P13" s="34"/>
      <c r="Q13" s="34"/>
      <c r="R13" s="42"/>
      <c r="U13">
        <v>2010</v>
      </c>
      <c r="V13" t="s">
        <v>52</v>
      </c>
      <c r="W13" s="34">
        <f>AVERAGE(F142:F155)</f>
        <v>16.80238095238095</v>
      </c>
      <c r="X13" s="34">
        <f>AVERAGE(G142:G155)</f>
        <v>97.659523809523805</v>
      </c>
      <c r="Y13" s="34">
        <f>AVERAGE(H142:H155)</f>
        <v>8.7095238095238106</v>
      </c>
      <c r="Z13" s="34">
        <f>AVERAGE(I142:I155)</f>
        <v>8.5285714285714302</v>
      </c>
      <c r="AA13" s="34">
        <f>AVERAGE(J142:J155)</f>
        <v>4.5690476190476188</v>
      </c>
      <c r="AB13" s="34"/>
      <c r="AC13" s="34">
        <f>AVERAGE(L142:L155)</f>
        <v>1.4647619047619049</v>
      </c>
      <c r="AD13" s="34">
        <f>AVERAGE(M142:M155)</f>
        <v>0.31690476190476191</v>
      </c>
      <c r="AE13" s="34">
        <f>AVERAGE(N142:N155)</f>
        <v>2.4087717654461775E-2</v>
      </c>
    </row>
    <row r="14" spans="1:31" x14ac:dyDescent="0.3">
      <c r="B14" s="30">
        <v>37063</v>
      </c>
      <c r="C14" s="30">
        <v>37063</v>
      </c>
      <c r="D14">
        <v>172</v>
      </c>
      <c r="E14">
        <v>1</v>
      </c>
      <c r="F14" s="34">
        <v>21.543333333333333</v>
      </c>
      <c r="G14" s="43">
        <v>77.766666666666666</v>
      </c>
      <c r="H14" s="43"/>
      <c r="I14" s="35">
        <v>7.3866666666666658</v>
      </c>
      <c r="J14" s="35">
        <v>8.2333333333333343</v>
      </c>
      <c r="K14" s="36"/>
      <c r="L14" s="37">
        <v>0.21226666666666669</v>
      </c>
      <c r="M14" s="37">
        <v>9.3000000000000013E-2</v>
      </c>
      <c r="N14" s="37">
        <v>4.7199503369333623E-2</v>
      </c>
      <c r="O14" s="34"/>
      <c r="P14" s="34"/>
      <c r="Q14" s="34"/>
      <c r="R14" s="42"/>
      <c r="U14">
        <v>2011</v>
      </c>
      <c r="V14" t="s">
        <v>54</v>
      </c>
      <c r="W14" s="34">
        <f>AVERAGE(F156:F166)</f>
        <v>17.680606060606056</v>
      </c>
      <c r="X14" s="34">
        <f>AVERAGE(G156:G166)</f>
        <v>94.009090909090901</v>
      </c>
      <c r="Y14" s="34">
        <f>AVERAGE(H156:H166)</f>
        <v>8.2266666666666666</v>
      </c>
      <c r="Z14" s="34">
        <f>AVERAGE(I156:I166)</f>
        <v>8.7257575757575747</v>
      </c>
      <c r="AA14" s="34">
        <f>AVERAGE(J156:J166)</f>
        <v>6.0242424242424244</v>
      </c>
      <c r="AB14" s="34"/>
      <c r="AC14" s="34">
        <f>AVERAGE(L156:L166)</f>
        <v>3.2284848484848485</v>
      </c>
      <c r="AD14" s="34">
        <f>AVERAGE(M156:M166)</f>
        <v>0.39484848484848489</v>
      </c>
      <c r="AE14" s="34">
        <f>AVERAGE(N156:N166)</f>
        <v>2.5715559798909372E-2</v>
      </c>
    </row>
    <row r="15" spans="1:31" x14ac:dyDescent="0.3">
      <c r="B15" s="30">
        <v>37077</v>
      </c>
      <c r="C15" s="30">
        <v>37077</v>
      </c>
      <c r="D15">
        <v>186</v>
      </c>
      <c r="E15">
        <v>1</v>
      </c>
      <c r="F15" s="34">
        <v>21.09333333333333</v>
      </c>
      <c r="G15" s="43">
        <v>73.099999999999994</v>
      </c>
      <c r="H15" s="43"/>
      <c r="I15" s="35">
        <v>7.59</v>
      </c>
      <c r="J15" s="35">
        <v>5.333333333333333</v>
      </c>
      <c r="K15" s="36"/>
      <c r="L15" s="37">
        <v>0.19153333333333333</v>
      </c>
      <c r="M15" s="37">
        <v>0.1</v>
      </c>
      <c r="N15" s="37">
        <v>4.56148921320002E-2</v>
      </c>
      <c r="O15" s="34"/>
      <c r="P15" s="34"/>
      <c r="Q15" s="34"/>
      <c r="R15" s="42"/>
      <c r="U15">
        <v>2012</v>
      </c>
      <c r="V15" t="s">
        <v>54</v>
      </c>
      <c r="W15" s="34">
        <f>AVERAGE(F167:F177)</f>
        <v>17.281515151515155</v>
      </c>
      <c r="X15" s="34">
        <f t="shared" ref="X15:AE15" si="0">AVERAGE(G167:G177)</f>
        <v>92.933333333333351</v>
      </c>
      <c r="Y15" s="34">
        <f t="shared" si="0"/>
        <v>8.461212121212121</v>
      </c>
      <c r="Z15" s="34">
        <f t="shared" si="0"/>
        <v>8.4287878787878778</v>
      </c>
      <c r="AA15" s="34">
        <f t="shared" si="0"/>
        <v>4.4545454545454541</v>
      </c>
      <c r="AB15" s="34">
        <f t="shared" si="0"/>
        <v>665.06666666666672</v>
      </c>
      <c r="AC15" s="34">
        <f t="shared" si="0"/>
        <v>1.8730303030303035</v>
      </c>
      <c r="AD15" s="34">
        <f t="shared" si="0"/>
        <v>0.17636363636363639</v>
      </c>
      <c r="AE15" s="34">
        <f t="shared" si="0"/>
        <v>2.6886826765091184E-2</v>
      </c>
    </row>
    <row r="16" spans="1:31" x14ac:dyDescent="0.3">
      <c r="B16" s="30">
        <v>37091</v>
      </c>
      <c r="C16" s="30">
        <v>37091</v>
      </c>
      <c r="D16">
        <v>200</v>
      </c>
      <c r="E16">
        <v>1</v>
      </c>
      <c r="F16" s="34">
        <v>20.81</v>
      </c>
      <c r="G16" s="43">
        <v>67.900000000000006</v>
      </c>
      <c r="H16" s="43"/>
      <c r="I16" s="35">
        <v>7.7333333333333334</v>
      </c>
      <c r="J16" s="35">
        <v>7.2666666666666666</v>
      </c>
      <c r="K16" s="36"/>
      <c r="L16" s="37">
        <v>0.20730000000000001</v>
      </c>
      <c r="M16" s="37">
        <v>5.4666666666666669E-2</v>
      </c>
      <c r="N16" s="37">
        <v>8.5309909405333492E-2</v>
      </c>
      <c r="O16" s="34"/>
      <c r="P16" s="34"/>
      <c r="Q16" s="34"/>
      <c r="R16" s="42"/>
      <c r="U16">
        <v>2013</v>
      </c>
      <c r="V16" t="s">
        <v>54</v>
      </c>
      <c r="W16" s="34">
        <f>AVERAGE(F178:F192)</f>
        <v>17.259333333333338</v>
      </c>
      <c r="X16" s="34">
        <f t="shared" ref="X16:AE16" si="1">AVERAGE(G178:G192)</f>
        <v>86.082222222222228</v>
      </c>
      <c r="Y16" s="34">
        <f t="shared" si="1"/>
        <v>8.3748888888888899</v>
      </c>
      <c r="Z16" s="34">
        <f t="shared" si="1"/>
        <v>7.9528888888888893</v>
      </c>
      <c r="AA16" s="34">
        <f t="shared" si="1"/>
        <v>4.1955555555555559</v>
      </c>
      <c r="AB16" s="34">
        <f t="shared" si="1"/>
        <v>1156.9111111111113</v>
      </c>
      <c r="AC16" s="34">
        <f t="shared" si="1"/>
        <v>1.0483777777777776</v>
      </c>
      <c r="AD16" s="34">
        <f t="shared" si="1"/>
        <v>1.0666666666666666E-2</v>
      </c>
      <c r="AE16" s="34">
        <f t="shared" si="1"/>
        <v>3.5920465770044645E-2</v>
      </c>
    </row>
    <row r="17" spans="1:31" x14ac:dyDescent="0.3">
      <c r="B17" s="30">
        <v>37106</v>
      </c>
      <c r="C17" s="30">
        <v>37106</v>
      </c>
      <c r="D17">
        <v>215</v>
      </c>
      <c r="E17">
        <v>1</v>
      </c>
      <c r="F17" s="34">
        <v>23.04</v>
      </c>
      <c r="G17" s="43">
        <v>65</v>
      </c>
      <c r="H17" s="43"/>
      <c r="I17" s="35">
        <v>7.7266666666666666</v>
      </c>
      <c r="J17" s="35">
        <v>5.0333333333333323</v>
      </c>
      <c r="K17" s="36"/>
      <c r="L17" s="37">
        <v>0.14649999999999999</v>
      </c>
      <c r="M17" s="37">
        <v>6.433333333333334E-2</v>
      </c>
      <c r="N17" s="37">
        <v>8.2421161465333528E-2</v>
      </c>
      <c r="O17" s="34"/>
      <c r="P17" s="34"/>
      <c r="Q17" s="34"/>
      <c r="R17" s="42"/>
      <c r="U17">
        <v>2014</v>
      </c>
      <c r="V17" t="s">
        <v>54</v>
      </c>
      <c r="W17" s="34">
        <f>AVERAGE(F193:F205)</f>
        <v>15.670769230769235</v>
      </c>
      <c r="X17" s="34">
        <f t="shared" ref="X17:AE17" si="2">AVERAGE(G193:G205)</f>
        <v>88.712820512820514</v>
      </c>
      <c r="Y17" s="34">
        <f t="shared" si="2"/>
        <v>8.9492307692307698</v>
      </c>
      <c r="Z17" s="34">
        <f t="shared" si="2"/>
        <v>8.3328205128205113</v>
      </c>
      <c r="AA17" s="34">
        <f t="shared" si="2"/>
        <v>3.6307692307692299</v>
      </c>
      <c r="AB17" s="34">
        <f t="shared" si="2"/>
        <v>918.48717948717945</v>
      </c>
      <c r="AC17" s="34">
        <f t="shared" si="2"/>
        <v>1.47</v>
      </c>
      <c r="AD17" s="34">
        <f t="shared" si="2"/>
        <v>0.13051282051282051</v>
      </c>
      <c r="AE17" s="34">
        <f t="shared" si="2"/>
        <v>3.6724448449025809E-2</v>
      </c>
    </row>
    <row r="18" spans="1:31" x14ac:dyDescent="0.3">
      <c r="B18" s="30">
        <v>37164</v>
      </c>
      <c r="C18" s="30">
        <v>37164</v>
      </c>
      <c r="D18">
        <v>273</v>
      </c>
      <c r="E18">
        <v>1</v>
      </c>
      <c r="F18" s="34">
        <v>13.5</v>
      </c>
      <c r="G18" s="43"/>
      <c r="H18" s="43"/>
      <c r="I18" s="35">
        <v>7.5366666666666662</v>
      </c>
      <c r="J18" s="35">
        <v>5.7333333333333343</v>
      </c>
      <c r="K18" s="36"/>
      <c r="L18" s="37">
        <v>0.22550000000000003</v>
      </c>
      <c r="M18" s="37">
        <v>4.4333333333333336E-2</v>
      </c>
      <c r="N18" s="37">
        <v>6.7269600568000243E-2</v>
      </c>
      <c r="O18" s="34"/>
      <c r="P18" s="34"/>
      <c r="Q18" s="34"/>
      <c r="R18" s="42"/>
      <c r="U18">
        <v>2015</v>
      </c>
      <c r="V18" t="s">
        <v>52</v>
      </c>
      <c r="W18" s="34">
        <f>AVERAGE(F206:F219)</f>
        <v>17.141190476190477</v>
      </c>
      <c r="X18" s="34">
        <f t="shared" ref="X18:AE18" si="3">AVERAGE(G206:G219)</f>
        <v>92.702380952380949</v>
      </c>
      <c r="Y18" s="34">
        <f t="shared" si="3"/>
        <v>9.0530952380952385</v>
      </c>
      <c r="Z18" s="34">
        <f t="shared" si="3"/>
        <v>8.4111904761904768</v>
      </c>
      <c r="AA18" s="34">
        <f t="shared" si="3"/>
        <v>3.4833333333333334</v>
      </c>
      <c r="AB18" s="34">
        <f t="shared" si="3"/>
        <v>1617.2142857142858</v>
      </c>
      <c r="AC18" s="34">
        <f t="shared" si="3"/>
        <v>1.0723809523809524</v>
      </c>
      <c r="AD18" s="34">
        <f t="shared" si="3"/>
        <v>0.04</v>
      </c>
      <c r="AE18" s="34">
        <f t="shared" si="3"/>
        <v>2.9048219707714561E-2</v>
      </c>
    </row>
    <row r="19" spans="1:31" x14ac:dyDescent="0.3">
      <c r="B19" s="30">
        <v>37181</v>
      </c>
      <c r="C19" s="30">
        <v>37181</v>
      </c>
      <c r="D19">
        <v>290</v>
      </c>
      <c r="E19">
        <v>1</v>
      </c>
      <c r="F19" s="34">
        <v>9.9466666666666654</v>
      </c>
      <c r="G19" s="43"/>
      <c r="H19" s="43"/>
      <c r="I19" s="35">
        <v>7.53</v>
      </c>
      <c r="J19" s="35">
        <v>6.4666666666666659</v>
      </c>
      <c r="K19" s="36"/>
      <c r="L19" s="37">
        <v>0.2087</v>
      </c>
      <c r="M19" s="37">
        <v>6.5000000000000002E-2</v>
      </c>
      <c r="N19" s="37">
        <v>4.453519860533342E-2</v>
      </c>
      <c r="O19" s="34"/>
      <c r="P19" s="34"/>
      <c r="Q19" s="34"/>
      <c r="R19" s="42"/>
      <c r="U19">
        <v>2016</v>
      </c>
      <c r="V19" t="s">
        <v>49</v>
      </c>
      <c r="W19" s="34">
        <f>AVERAGE(F220:F236)</f>
        <v>15.578235294117647</v>
      </c>
      <c r="X19" s="34">
        <f t="shared" ref="X19:AE19" si="4">AVERAGE(G220:G236)</f>
        <v>84.407058823529425</v>
      </c>
      <c r="Y19" s="34">
        <f t="shared" si="4"/>
        <v>8.7417647058823515</v>
      </c>
      <c r="Z19" s="34">
        <f t="shared" si="4"/>
        <v>8.0835294117647063</v>
      </c>
      <c r="AA19" s="34">
        <f t="shared" si="4"/>
        <v>4.1670588235294117</v>
      </c>
      <c r="AB19" s="34">
        <f t="shared" si="4"/>
        <v>907.37254901960762</v>
      </c>
      <c r="AC19" s="34">
        <f t="shared" si="4"/>
        <v>2.4596078431372543</v>
      </c>
      <c r="AD19" s="34">
        <f t="shared" si="4"/>
        <v>0.11098039215686278</v>
      </c>
      <c r="AE19" s="34">
        <f t="shared" si="4"/>
        <v>5.1850659283589888E-2</v>
      </c>
    </row>
    <row r="20" spans="1:31" x14ac:dyDescent="0.3">
      <c r="B20" s="30">
        <v>37194</v>
      </c>
      <c r="C20" s="30">
        <v>37194</v>
      </c>
      <c r="D20">
        <v>303</v>
      </c>
      <c r="E20">
        <v>1</v>
      </c>
      <c r="F20" s="34">
        <v>6.7</v>
      </c>
      <c r="G20" s="43"/>
      <c r="H20" s="43"/>
      <c r="I20" s="35">
        <v>7.6233333333333322</v>
      </c>
      <c r="J20" s="35">
        <v>6.1333333333333329</v>
      </c>
      <c r="K20" s="36"/>
      <c r="L20" s="37">
        <v>0.30106666666666665</v>
      </c>
      <c r="M20" s="37">
        <v>6.7333333333333342E-2</v>
      </c>
      <c r="N20" s="37">
        <v>4.0561952333333637E-2</v>
      </c>
      <c r="O20" s="34"/>
      <c r="P20" s="34"/>
      <c r="Q20" s="34"/>
      <c r="R20" s="42"/>
      <c r="U20">
        <v>2017</v>
      </c>
      <c r="V20" t="s">
        <v>52</v>
      </c>
      <c r="W20" s="34">
        <f>AVERAGE(F237:F250)</f>
        <v>15.590714285714286</v>
      </c>
      <c r="X20" s="34">
        <f t="shared" ref="X20:AE20" si="5">AVERAGE(G237:G250)</f>
        <v>87.071428571428569</v>
      </c>
      <c r="Y20" s="34">
        <f t="shared" si="5"/>
        <v>8.7290476190476198</v>
      </c>
      <c r="Z20" s="34">
        <f t="shared" si="5"/>
        <v>8.5576190476190472</v>
      </c>
      <c r="AA20" s="34">
        <f t="shared" si="5"/>
        <v>5.4047619047619042</v>
      </c>
      <c r="AB20" s="34">
        <f t="shared" si="5"/>
        <v>1234.2619047619048</v>
      </c>
      <c r="AC20" s="34">
        <f t="shared" si="5"/>
        <v>2.1009523809523807</v>
      </c>
      <c r="AD20" s="34">
        <f t="shared" si="5"/>
        <v>8.5714285714285743E-2</v>
      </c>
      <c r="AE20" s="34">
        <f t="shared" si="5"/>
        <v>6.903238115884032E-2</v>
      </c>
    </row>
    <row r="21" spans="1:31" x14ac:dyDescent="0.3">
      <c r="B21" s="30">
        <v>37222</v>
      </c>
      <c r="C21" s="30">
        <v>37222</v>
      </c>
      <c r="D21">
        <v>331</v>
      </c>
      <c r="E21">
        <v>1</v>
      </c>
      <c r="F21" s="34">
        <v>7.27</v>
      </c>
      <c r="G21" s="43"/>
      <c r="H21" s="43"/>
      <c r="I21" s="35">
        <v>7.583333333333333</v>
      </c>
      <c r="J21" s="35">
        <v>10.433333333333334</v>
      </c>
      <c r="K21" s="36"/>
      <c r="L21" s="37">
        <v>0.35123333333333334</v>
      </c>
      <c r="M21" s="37">
        <v>9.6000000000000016E-2</v>
      </c>
      <c r="N21" s="37">
        <v>2.6566583688000047E-2</v>
      </c>
      <c r="O21" s="34"/>
      <c r="P21" s="34"/>
      <c r="Q21" s="34"/>
      <c r="R21" s="42"/>
    </row>
    <row r="22" spans="1:31" x14ac:dyDescent="0.3">
      <c r="B22" s="30">
        <v>37244</v>
      </c>
      <c r="C22" s="30">
        <v>37244</v>
      </c>
      <c r="D22">
        <v>353</v>
      </c>
      <c r="E22">
        <v>1</v>
      </c>
      <c r="F22" s="34">
        <v>2.1333333333333333</v>
      </c>
      <c r="G22" s="43"/>
      <c r="H22" s="43"/>
      <c r="I22" s="35">
        <v>7.5966666666666667</v>
      </c>
      <c r="J22" s="35">
        <v>7.9666666666666677</v>
      </c>
      <c r="K22" s="36"/>
      <c r="L22" s="37">
        <v>0.3931</v>
      </c>
      <c r="M22" s="37">
        <v>0.18166666666666664</v>
      </c>
      <c r="N22" s="37">
        <v>2.6970502034666926E-2</v>
      </c>
      <c r="O22" s="34"/>
      <c r="P22" s="34"/>
      <c r="Q22" s="34"/>
      <c r="R22" s="42"/>
    </row>
    <row r="23" spans="1:31" x14ac:dyDescent="0.3">
      <c r="A23" s="3">
        <v>2002</v>
      </c>
      <c r="B23" s="2">
        <v>37260</v>
      </c>
      <c r="C23" s="2">
        <v>37260</v>
      </c>
      <c r="D23" s="3">
        <v>4</v>
      </c>
      <c r="E23" s="3">
        <v>1</v>
      </c>
      <c r="F23" s="5">
        <v>0.32</v>
      </c>
      <c r="G23" s="6"/>
      <c r="H23" s="6"/>
      <c r="I23" s="6">
        <v>7.5966666666666667</v>
      </c>
      <c r="J23" s="6">
        <v>6.4</v>
      </c>
      <c r="K23" s="7"/>
      <c r="L23" s="8">
        <v>0.5860333333333333</v>
      </c>
      <c r="M23" s="8">
        <v>0.13200000000000001</v>
      </c>
      <c r="N23" s="8">
        <v>2.4412486093333411E-2</v>
      </c>
      <c r="O23" s="34"/>
      <c r="P23" s="34"/>
      <c r="Q23" s="34"/>
      <c r="R23" s="42"/>
    </row>
    <row r="24" spans="1:31" x14ac:dyDescent="0.3">
      <c r="B24" s="30">
        <v>37276</v>
      </c>
      <c r="C24" s="30">
        <v>37276</v>
      </c>
      <c r="D24">
        <v>20</v>
      </c>
      <c r="E24">
        <v>1</v>
      </c>
      <c r="F24" s="34"/>
      <c r="G24" s="43"/>
      <c r="H24" s="43"/>
      <c r="I24" s="35"/>
      <c r="J24" s="35"/>
      <c r="K24" s="36"/>
      <c r="L24" s="37">
        <v>0.64048270653383577</v>
      </c>
      <c r="M24" s="37">
        <v>0.28884727522596826</v>
      </c>
      <c r="N24" s="37">
        <v>3.0992165609333742E-2</v>
      </c>
      <c r="O24" s="34"/>
      <c r="P24" s="34"/>
      <c r="Q24" s="34"/>
      <c r="R24" s="42"/>
    </row>
    <row r="25" spans="1:31" x14ac:dyDescent="0.3">
      <c r="B25" s="30">
        <v>37340</v>
      </c>
      <c r="C25" s="30">
        <v>37340</v>
      </c>
      <c r="D25">
        <v>84</v>
      </c>
      <c r="E25">
        <v>1</v>
      </c>
      <c r="F25" s="34">
        <v>6.0766666666666671</v>
      </c>
      <c r="G25" s="43">
        <v>122.4</v>
      </c>
      <c r="H25" s="43"/>
      <c r="I25" s="35">
        <v>7.0133333333333328</v>
      </c>
      <c r="J25" s="35"/>
      <c r="K25" s="36"/>
      <c r="L25" s="37">
        <v>0.53833333333333333</v>
      </c>
      <c r="M25" s="37">
        <v>0.14573113921962377</v>
      </c>
      <c r="N25" s="37">
        <v>2.0859190413333336E-2</v>
      </c>
      <c r="O25" s="34"/>
      <c r="P25" s="34"/>
      <c r="Q25" s="34"/>
      <c r="R25" s="42"/>
    </row>
    <row r="26" spans="1:31" x14ac:dyDescent="0.3">
      <c r="B26" s="30">
        <v>37360</v>
      </c>
      <c r="C26" s="30">
        <v>37360</v>
      </c>
      <c r="D26">
        <v>104</v>
      </c>
      <c r="E26">
        <v>1</v>
      </c>
      <c r="F26" s="34"/>
      <c r="G26" s="43"/>
      <c r="H26" s="43"/>
      <c r="I26" s="35"/>
      <c r="J26" s="35"/>
      <c r="K26" s="36"/>
      <c r="L26" s="37">
        <v>2.5588919976718669E-2</v>
      </c>
      <c r="M26" s="37">
        <v>0.15481285510669943</v>
      </c>
      <c r="N26" s="37">
        <v>1.4608494232000417E-2</v>
      </c>
      <c r="O26" s="34"/>
      <c r="P26" s="34"/>
      <c r="Q26" s="34"/>
      <c r="R26" s="42"/>
    </row>
    <row r="27" spans="1:31" x14ac:dyDescent="0.3">
      <c r="B27" s="30">
        <v>37381</v>
      </c>
      <c r="C27" s="30">
        <v>37381</v>
      </c>
      <c r="D27">
        <v>125</v>
      </c>
      <c r="E27">
        <v>1</v>
      </c>
      <c r="F27" s="34">
        <v>16.71</v>
      </c>
      <c r="G27" s="43">
        <v>47</v>
      </c>
      <c r="H27" s="43"/>
      <c r="I27" s="35">
        <v>7.48</v>
      </c>
      <c r="J27" s="35"/>
      <c r="K27" s="36"/>
      <c r="L27" s="37">
        <v>0.25873333333333337</v>
      </c>
      <c r="M27" s="37">
        <v>0.14187539792312878</v>
      </c>
      <c r="N27" s="37">
        <v>1.3766073937333402E-2</v>
      </c>
      <c r="O27" s="34"/>
      <c r="P27" s="34"/>
      <c r="Q27" s="34"/>
      <c r="R27" s="42"/>
    </row>
    <row r="28" spans="1:31" x14ac:dyDescent="0.3">
      <c r="B28" s="30">
        <v>37406</v>
      </c>
      <c r="C28" s="30">
        <v>37406</v>
      </c>
      <c r="D28">
        <v>150</v>
      </c>
      <c r="E28">
        <v>1</v>
      </c>
      <c r="F28" s="34">
        <v>19.84</v>
      </c>
      <c r="G28" s="43">
        <v>67.400000000000006</v>
      </c>
      <c r="H28" s="43"/>
      <c r="I28" s="35">
        <v>7.2433333333333332</v>
      </c>
      <c r="J28" s="35"/>
      <c r="K28" s="36"/>
      <c r="L28" s="37">
        <v>0.26126666666666665</v>
      </c>
      <c r="M28" s="37">
        <v>0.19941753650589455</v>
      </c>
      <c r="N28" s="37">
        <v>2.5148785346666987E-2</v>
      </c>
      <c r="O28" s="34"/>
      <c r="P28" s="34"/>
      <c r="Q28" s="34"/>
      <c r="R28" s="42"/>
    </row>
    <row r="29" spans="1:31" x14ac:dyDescent="0.3">
      <c r="B29" s="30">
        <v>37427</v>
      </c>
      <c r="C29" s="30">
        <v>37427</v>
      </c>
      <c r="D29">
        <v>171</v>
      </c>
      <c r="E29">
        <v>1</v>
      </c>
      <c r="F29" s="34">
        <v>18.36</v>
      </c>
      <c r="G29" s="43">
        <v>88.8</v>
      </c>
      <c r="H29" s="43"/>
      <c r="I29" s="35">
        <v>7.2766666666666664</v>
      </c>
      <c r="J29" s="35"/>
      <c r="K29" s="36"/>
      <c r="L29" s="37">
        <v>0.26169999999999999</v>
      </c>
      <c r="M29" s="37">
        <v>0.19854273156329127</v>
      </c>
      <c r="N29" s="37">
        <v>4.2515937218666755E-2</v>
      </c>
      <c r="O29" s="34"/>
      <c r="P29" s="34"/>
      <c r="Q29" s="34"/>
      <c r="R29" s="42"/>
    </row>
    <row r="30" spans="1:31" x14ac:dyDescent="0.3">
      <c r="B30" s="30">
        <v>37446</v>
      </c>
      <c r="C30" s="30">
        <v>37446</v>
      </c>
      <c r="D30">
        <v>190</v>
      </c>
      <c r="E30">
        <v>1</v>
      </c>
      <c r="F30" s="34">
        <v>22.566666666666663</v>
      </c>
      <c r="G30" s="43">
        <v>76.833333333333329</v>
      </c>
      <c r="H30" s="43"/>
      <c r="I30" s="35">
        <v>7.8233333333333333</v>
      </c>
      <c r="J30" s="35"/>
      <c r="K30" s="36"/>
      <c r="L30" s="37">
        <v>0.26016666666666666</v>
      </c>
      <c r="M30" s="37">
        <v>0.23823333333333332</v>
      </c>
      <c r="N30" s="37"/>
      <c r="O30" s="34"/>
      <c r="P30" s="34"/>
      <c r="Q30" s="34"/>
      <c r="R30" s="42"/>
    </row>
    <row r="31" spans="1:31" x14ac:dyDescent="0.3">
      <c r="B31" s="30">
        <v>37469</v>
      </c>
      <c r="C31" s="30">
        <v>37469</v>
      </c>
      <c r="D31">
        <v>213</v>
      </c>
      <c r="E31">
        <v>1</v>
      </c>
      <c r="F31" s="34">
        <v>25.576666666666664</v>
      </c>
      <c r="G31" s="43">
        <v>82.633333333333326</v>
      </c>
      <c r="H31" s="43">
        <v>6.7566666666666668</v>
      </c>
      <c r="I31" s="35">
        <v>7.9433333333333325</v>
      </c>
      <c r="J31" s="35"/>
      <c r="K31" s="36"/>
      <c r="L31" s="37">
        <v>0.26216666666666666</v>
      </c>
      <c r="M31" s="37">
        <v>0.23791666666666664</v>
      </c>
      <c r="N31" s="37"/>
      <c r="O31" s="34"/>
      <c r="P31" s="34"/>
      <c r="Q31" s="34"/>
      <c r="R31" s="42"/>
    </row>
    <row r="32" spans="1:31" x14ac:dyDescent="0.3">
      <c r="B32" s="30">
        <v>37502</v>
      </c>
      <c r="C32" s="30">
        <v>37502</v>
      </c>
      <c r="D32">
        <v>246</v>
      </c>
      <c r="E32">
        <v>1</v>
      </c>
      <c r="F32" s="34">
        <v>18.673333333333336</v>
      </c>
      <c r="G32" s="43">
        <v>96.6</v>
      </c>
      <c r="H32" s="43">
        <v>9.0133333333333336</v>
      </c>
      <c r="I32" s="35">
        <v>7.373333333333334</v>
      </c>
      <c r="J32" s="35"/>
      <c r="K32" s="36"/>
      <c r="L32" s="37">
        <v>0.26073333333333332</v>
      </c>
      <c r="M32" s="37">
        <v>0.15220708218486467</v>
      </c>
      <c r="N32" s="37">
        <v>0.10556459454133356</v>
      </c>
      <c r="O32" s="34"/>
      <c r="P32" s="34"/>
      <c r="Q32" s="34"/>
      <c r="R32" s="42"/>
    </row>
    <row r="33" spans="1:18" x14ac:dyDescent="0.3">
      <c r="B33" s="30">
        <v>37519</v>
      </c>
      <c r="C33" s="30">
        <v>37519</v>
      </c>
      <c r="D33">
        <v>263</v>
      </c>
      <c r="E33">
        <v>1</v>
      </c>
      <c r="F33" s="34">
        <v>18.156666666666666</v>
      </c>
      <c r="G33" s="43">
        <v>72.13333333333334</v>
      </c>
      <c r="H33" s="43">
        <v>6.8066666666666675</v>
      </c>
      <c r="I33" s="35">
        <v>7.5333333333333323</v>
      </c>
      <c r="J33" s="35"/>
      <c r="K33" s="36"/>
      <c r="L33" s="37">
        <v>0.26366666666666666</v>
      </c>
      <c r="M33" s="37">
        <v>0.24763333333333334</v>
      </c>
      <c r="N33" s="37">
        <v>0.12765471618400009</v>
      </c>
      <c r="O33" s="34"/>
      <c r="P33" s="34"/>
      <c r="Q33" s="34"/>
      <c r="R33" s="42"/>
    </row>
    <row r="34" spans="1:18" x14ac:dyDescent="0.3">
      <c r="B34" s="30">
        <v>37549</v>
      </c>
      <c r="C34" s="30">
        <v>37549</v>
      </c>
      <c r="D34">
        <v>293</v>
      </c>
      <c r="E34">
        <v>1</v>
      </c>
      <c r="F34" s="34">
        <v>9.3000000000000007</v>
      </c>
      <c r="G34" s="43">
        <v>91.8</v>
      </c>
      <c r="H34" s="43">
        <v>10.53</v>
      </c>
      <c r="I34" s="35">
        <v>7.31</v>
      </c>
      <c r="J34" s="35"/>
      <c r="K34" s="36"/>
      <c r="L34" s="37">
        <v>0.27100000000000002</v>
      </c>
      <c r="M34" s="37">
        <v>0.2243833333333333</v>
      </c>
      <c r="N34" s="37">
        <v>0.10183920628666675</v>
      </c>
      <c r="O34" s="34"/>
      <c r="P34" s="34"/>
      <c r="Q34" s="34"/>
      <c r="R34" s="42"/>
    </row>
    <row r="35" spans="1:18" x14ac:dyDescent="0.3">
      <c r="B35" s="30">
        <v>37562</v>
      </c>
      <c r="C35" s="30">
        <v>37562</v>
      </c>
      <c r="D35">
        <v>306</v>
      </c>
      <c r="E35">
        <v>1</v>
      </c>
      <c r="F35" s="34">
        <v>7.51</v>
      </c>
      <c r="G35" s="43">
        <v>122.56666666666666</v>
      </c>
      <c r="H35" s="43">
        <v>14.906666666666666</v>
      </c>
      <c r="I35" s="35">
        <v>7.753333333333333</v>
      </c>
      <c r="J35" s="35"/>
      <c r="K35" s="36"/>
      <c r="L35" s="37">
        <v>0.34810000000000002</v>
      </c>
      <c r="M35" s="37">
        <v>0.24374999999999999</v>
      </c>
      <c r="N35" s="37">
        <v>0.10695448011066679</v>
      </c>
      <c r="O35" s="34"/>
      <c r="P35" s="34"/>
      <c r="Q35" s="34"/>
      <c r="R35" s="42"/>
    </row>
    <row r="36" spans="1:18" s="3" customFormat="1" x14ac:dyDescent="0.3">
      <c r="A36" s="3">
        <v>2003</v>
      </c>
      <c r="B36" s="2">
        <v>37702</v>
      </c>
      <c r="C36" s="2">
        <v>37702</v>
      </c>
      <c r="D36" s="3">
        <v>81</v>
      </c>
      <c r="E36" s="3">
        <v>1</v>
      </c>
      <c r="F36" s="5">
        <v>0.38</v>
      </c>
      <c r="G36" s="6"/>
      <c r="H36" s="6"/>
      <c r="I36" s="6"/>
      <c r="J36" s="6"/>
      <c r="K36" s="7"/>
      <c r="L36" s="8">
        <v>0.58860086445234561</v>
      </c>
      <c r="M36" s="8"/>
      <c r="N36" s="8">
        <v>4.6140158328000135E-2</v>
      </c>
      <c r="O36" s="5"/>
      <c r="P36" s="5"/>
      <c r="Q36" s="5"/>
      <c r="R36" s="50"/>
    </row>
    <row r="37" spans="1:18" x14ac:dyDescent="0.3">
      <c r="B37" s="30">
        <v>37723</v>
      </c>
      <c r="C37" s="30">
        <v>37723</v>
      </c>
      <c r="D37">
        <v>102</v>
      </c>
      <c r="E37">
        <v>1</v>
      </c>
      <c r="F37" s="34">
        <v>9.2200000000000006</v>
      </c>
      <c r="G37" s="43">
        <v>123</v>
      </c>
      <c r="H37" s="43"/>
      <c r="I37" s="35">
        <v>8.0633333333333344</v>
      </c>
      <c r="J37" s="35"/>
      <c r="K37" s="36"/>
      <c r="L37" s="37">
        <v>0.82258480108457432</v>
      </c>
      <c r="M37" s="37"/>
      <c r="N37" s="37">
        <v>5.0102853501333693E-2</v>
      </c>
      <c r="O37" s="34"/>
      <c r="P37" s="34"/>
      <c r="Q37" s="34"/>
      <c r="R37" s="42"/>
    </row>
    <row r="38" spans="1:18" x14ac:dyDescent="0.3">
      <c r="B38" s="30">
        <v>37737</v>
      </c>
      <c r="C38" s="30">
        <v>37737</v>
      </c>
      <c r="D38">
        <v>116</v>
      </c>
      <c r="E38">
        <v>1</v>
      </c>
      <c r="F38" s="34">
        <v>10.07</v>
      </c>
      <c r="G38" s="43">
        <v>88.41</v>
      </c>
      <c r="H38" s="43">
        <v>9.9133333333333322</v>
      </c>
      <c r="I38" s="35">
        <v>7.2833333333333341</v>
      </c>
      <c r="J38" s="35"/>
      <c r="K38" s="36"/>
      <c r="L38" s="37">
        <v>0.39771157629556569</v>
      </c>
      <c r="M38" s="37"/>
      <c r="N38" s="37">
        <v>4.2995829213333579E-2</v>
      </c>
      <c r="O38" s="34"/>
      <c r="P38" s="34"/>
      <c r="Q38" s="34"/>
      <c r="R38" s="42"/>
    </row>
    <row r="39" spans="1:18" x14ac:dyDescent="0.3">
      <c r="B39" s="30">
        <v>37750</v>
      </c>
      <c r="C39" s="30">
        <v>37750</v>
      </c>
      <c r="D39">
        <v>129</v>
      </c>
      <c r="E39">
        <v>1</v>
      </c>
      <c r="F39" s="34">
        <v>17.796666666666667</v>
      </c>
      <c r="G39" s="43">
        <v>128.433333333333</v>
      </c>
      <c r="H39" s="43">
        <v>14.043333333333335</v>
      </c>
      <c r="I39" s="35">
        <v>7.72</v>
      </c>
      <c r="J39" s="35"/>
      <c r="K39" s="36"/>
      <c r="L39" s="37">
        <v>0.29008453966233605</v>
      </c>
      <c r="M39" s="37"/>
      <c r="N39" s="37">
        <v>2.1492159837333706E-2</v>
      </c>
      <c r="O39" s="34"/>
      <c r="P39" s="34"/>
      <c r="Q39" s="34"/>
      <c r="R39" s="42"/>
    </row>
    <row r="40" spans="1:18" x14ac:dyDescent="0.3">
      <c r="B40" s="30">
        <v>37773</v>
      </c>
      <c r="C40" s="30">
        <v>37773</v>
      </c>
      <c r="D40">
        <v>152</v>
      </c>
      <c r="E40">
        <v>1</v>
      </c>
      <c r="F40" s="34">
        <v>16.190000000000001</v>
      </c>
      <c r="G40" s="43">
        <v>108.33333333333333</v>
      </c>
      <c r="H40" s="43">
        <v>10.65</v>
      </c>
      <c r="I40" s="35">
        <v>7.4266666666666667</v>
      </c>
      <c r="J40" s="35"/>
      <c r="K40" s="36"/>
      <c r="L40" s="37">
        <v>0.42197412079156793</v>
      </c>
      <c r="M40" s="37"/>
      <c r="N40" s="37">
        <v>6.3248623332000153E-2</v>
      </c>
      <c r="O40" s="34"/>
      <c r="P40" s="34"/>
      <c r="Q40" s="34"/>
      <c r="R40" s="42"/>
    </row>
    <row r="41" spans="1:18" x14ac:dyDescent="0.3">
      <c r="B41" s="30">
        <v>37777</v>
      </c>
      <c r="C41" s="30">
        <v>37777</v>
      </c>
      <c r="D41">
        <v>156</v>
      </c>
      <c r="E41">
        <v>1</v>
      </c>
      <c r="F41" s="34">
        <v>16.03</v>
      </c>
      <c r="G41" s="43">
        <v>80.099999999999994</v>
      </c>
      <c r="H41" s="43">
        <v>8.1999999999999993</v>
      </c>
      <c r="I41" s="35">
        <v>7.246666666666667</v>
      </c>
      <c r="J41" s="35"/>
      <c r="K41" s="36"/>
      <c r="L41" s="37">
        <v>0.24687472333220026</v>
      </c>
      <c r="M41" s="37"/>
      <c r="N41" s="37">
        <v>3.9364255500000181E-2</v>
      </c>
      <c r="O41" s="34"/>
      <c r="P41" s="34"/>
      <c r="Q41" s="34"/>
      <c r="R41" s="42"/>
    </row>
    <row r="42" spans="1:18" x14ac:dyDescent="0.3">
      <c r="B42" s="30">
        <v>37790</v>
      </c>
      <c r="C42" s="30">
        <v>37790</v>
      </c>
      <c r="D42">
        <v>169</v>
      </c>
      <c r="E42">
        <v>1</v>
      </c>
      <c r="F42" s="34">
        <v>17.906666666666666</v>
      </c>
      <c r="G42" s="43">
        <v>98.6</v>
      </c>
      <c r="H42" s="43">
        <v>9.34</v>
      </c>
      <c r="I42" s="35">
        <v>7.51</v>
      </c>
      <c r="J42" s="35"/>
      <c r="K42" s="36"/>
      <c r="L42" s="37">
        <v>0.28859988787051138</v>
      </c>
      <c r="M42" s="37">
        <v>0.26454291994616114</v>
      </c>
      <c r="N42" s="37">
        <v>4.1344180857333747E-2</v>
      </c>
      <c r="O42" s="34"/>
      <c r="P42" s="34"/>
      <c r="Q42" s="34"/>
      <c r="R42" s="42"/>
    </row>
    <row r="43" spans="1:18" x14ac:dyDescent="0.3">
      <c r="B43" s="30">
        <v>37890</v>
      </c>
      <c r="C43" s="30">
        <v>37890</v>
      </c>
      <c r="D43">
        <v>269</v>
      </c>
      <c r="E43">
        <v>1</v>
      </c>
      <c r="F43" s="34">
        <v>12.68</v>
      </c>
      <c r="G43" s="43">
        <v>81.666666666666671</v>
      </c>
      <c r="H43" s="43">
        <v>8.6466666666666665</v>
      </c>
      <c r="I43" s="35">
        <v>6.9033333333333333</v>
      </c>
      <c r="J43" s="35"/>
      <c r="K43" s="36"/>
      <c r="L43" s="37"/>
      <c r="M43" s="37">
        <v>0.15858045285698633</v>
      </c>
      <c r="N43" s="37"/>
      <c r="O43" s="34"/>
      <c r="P43" s="34"/>
      <c r="Q43" s="34"/>
      <c r="R43" s="42"/>
    </row>
    <row r="44" spans="1:18" x14ac:dyDescent="0.3">
      <c r="B44" s="30">
        <v>37911</v>
      </c>
      <c r="C44" s="30">
        <v>37911</v>
      </c>
      <c r="D44">
        <v>290</v>
      </c>
      <c r="E44">
        <v>1</v>
      </c>
      <c r="F44" s="34">
        <v>10.17</v>
      </c>
      <c r="G44" s="43">
        <v>71.833333333333329</v>
      </c>
      <c r="H44" s="43">
        <v>8.076666666666668</v>
      </c>
      <c r="I44" s="35">
        <v>6.9533333333333331</v>
      </c>
      <c r="J44" s="35"/>
      <c r="K44" s="36"/>
      <c r="L44" s="37">
        <v>0.2299462972703793</v>
      </c>
      <c r="M44" s="37">
        <v>0.1680400949157255</v>
      </c>
      <c r="N44" s="37">
        <v>0.13441005645333337</v>
      </c>
      <c r="O44" s="34"/>
      <c r="P44" s="34"/>
      <c r="Q44" s="34"/>
      <c r="R44" s="42"/>
    </row>
    <row r="45" spans="1:18" x14ac:dyDescent="0.3">
      <c r="B45" s="30">
        <v>37926</v>
      </c>
      <c r="C45" s="30">
        <v>37926</v>
      </c>
      <c r="D45">
        <v>305</v>
      </c>
      <c r="E45">
        <v>1</v>
      </c>
      <c r="F45" s="34"/>
      <c r="G45" s="43"/>
      <c r="H45" s="43"/>
      <c r="I45" s="35"/>
      <c r="J45" s="35"/>
      <c r="K45" s="36"/>
      <c r="L45" s="37">
        <v>0.16168000348555467</v>
      </c>
      <c r="M45" s="37">
        <v>0.1413096576165718</v>
      </c>
      <c r="N45" s="37">
        <v>0.15244478547466678</v>
      </c>
      <c r="O45" s="34"/>
      <c r="P45" s="34"/>
      <c r="Q45" s="34"/>
      <c r="R45" s="42"/>
    </row>
    <row r="46" spans="1:18" s="3" customFormat="1" x14ac:dyDescent="0.3">
      <c r="A46" s="3">
        <v>2004</v>
      </c>
      <c r="B46" s="2">
        <v>38189</v>
      </c>
      <c r="C46" s="2">
        <v>38189</v>
      </c>
      <c r="D46" s="3">
        <v>203</v>
      </c>
      <c r="E46" s="3">
        <v>1</v>
      </c>
      <c r="F46" s="5">
        <v>22.37166666666667</v>
      </c>
      <c r="G46" s="6">
        <v>67.283333333333346</v>
      </c>
      <c r="H46" s="6">
        <v>5.3483333333333327</v>
      </c>
      <c r="I46" s="6">
        <v>6.953333333333334</v>
      </c>
      <c r="J46" s="6">
        <v>2.8666666666666667</v>
      </c>
      <c r="K46" s="7"/>
      <c r="L46" s="8">
        <v>0.30395833333333333</v>
      </c>
      <c r="M46" s="8">
        <v>0.3091666666666667</v>
      </c>
      <c r="N46" s="8">
        <v>4.930908631600027E-2</v>
      </c>
      <c r="O46" s="5"/>
      <c r="P46" s="5"/>
      <c r="Q46" s="5"/>
      <c r="R46" s="50"/>
    </row>
    <row r="47" spans="1:18" x14ac:dyDescent="0.3">
      <c r="B47" s="30">
        <v>38203</v>
      </c>
      <c r="C47" s="30">
        <v>38203</v>
      </c>
      <c r="D47">
        <v>217</v>
      </c>
      <c r="E47">
        <v>1</v>
      </c>
      <c r="F47" s="34">
        <v>21.22666666666667</v>
      </c>
      <c r="G47" s="43">
        <v>63.9</v>
      </c>
      <c r="H47" s="43">
        <v>5.64</v>
      </c>
      <c r="I47" s="35">
        <v>6.8433333333333337</v>
      </c>
      <c r="J47" s="35">
        <v>3.7666666666666671</v>
      </c>
      <c r="K47" s="36"/>
      <c r="L47" s="37">
        <v>0.63675000000000004</v>
      </c>
      <c r="M47" s="37">
        <v>0.52533333333333332</v>
      </c>
      <c r="N47" s="37">
        <v>3.1330018751999929E-2</v>
      </c>
      <c r="O47" s="34"/>
      <c r="P47" s="34"/>
      <c r="Q47" s="34"/>
      <c r="R47" s="42"/>
    </row>
    <row r="48" spans="1:18" x14ac:dyDescent="0.3">
      <c r="B48" s="30">
        <v>38217</v>
      </c>
      <c r="C48" s="30">
        <v>38217</v>
      </c>
      <c r="D48">
        <v>231</v>
      </c>
      <c r="E48">
        <v>1</v>
      </c>
      <c r="F48" s="34">
        <v>22.276666666666671</v>
      </c>
      <c r="G48" s="43">
        <v>67.86666666666666</v>
      </c>
      <c r="H48" s="43">
        <v>6.0066666666666668</v>
      </c>
      <c r="I48" s="35">
        <v>7.086666666666666</v>
      </c>
      <c r="J48" s="35">
        <v>3.7</v>
      </c>
      <c r="K48" s="36"/>
      <c r="L48" s="37">
        <v>0.65808333333333335</v>
      </c>
      <c r="M48" s="37">
        <v>0.56533333333333335</v>
      </c>
      <c r="N48" s="37">
        <v>3.1997719412736207E-2</v>
      </c>
      <c r="O48" s="34"/>
      <c r="P48" s="34"/>
      <c r="Q48" s="34"/>
      <c r="R48" s="42"/>
    </row>
    <row r="49" spans="1:18" x14ac:dyDescent="0.3">
      <c r="B49" s="30">
        <v>38231</v>
      </c>
      <c r="C49" s="30">
        <v>38231</v>
      </c>
      <c r="D49">
        <v>245</v>
      </c>
      <c r="E49">
        <v>1</v>
      </c>
      <c r="F49" s="34">
        <v>15.06</v>
      </c>
      <c r="G49" s="43">
        <v>67.86666666666666</v>
      </c>
      <c r="H49" s="43">
        <v>6.0066666666666668</v>
      </c>
      <c r="I49" s="35">
        <v>6.92</v>
      </c>
      <c r="J49" s="35">
        <v>3.2666666666666671</v>
      </c>
      <c r="K49" s="36"/>
      <c r="L49" s="37">
        <v>0.94483333333333341</v>
      </c>
      <c r="M49" s="37">
        <v>0.44966666666666666</v>
      </c>
      <c r="N49" s="37">
        <v>4.0311937500000228E-2</v>
      </c>
      <c r="O49" s="34"/>
      <c r="P49" s="34"/>
      <c r="Q49" s="34"/>
      <c r="R49" s="42"/>
    </row>
    <row r="50" spans="1:18" x14ac:dyDescent="0.3">
      <c r="B50" s="30">
        <v>38245</v>
      </c>
      <c r="C50" s="30">
        <v>38245</v>
      </c>
      <c r="D50">
        <v>259</v>
      </c>
      <c r="E50">
        <v>1</v>
      </c>
      <c r="F50" s="34">
        <v>17.743333333333329</v>
      </c>
      <c r="G50" s="43">
        <v>72.7</v>
      </c>
      <c r="H50" s="43">
        <v>6.2866666666666662</v>
      </c>
      <c r="I50" s="35">
        <v>7.3033333333333337</v>
      </c>
      <c r="J50" s="35">
        <v>2.6333333333333333</v>
      </c>
      <c r="K50" s="36"/>
      <c r="L50" s="37">
        <v>0.81274999999999997</v>
      </c>
      <c r="M50" s="37">
        <v>0.29066666666666663</v>
      </c>
      <c r="N50" s="37">
        <v>2.3599873500000451E-2</v>
      </c>
      <c r="O50" s="34"/>
      <c r="P50" s="34"/>
      <c r="Q50" s="34"/>
      <c r="R50" s="42"/>
    </row>
    <row r="51" spans="1:18" x14ac:dyDescent="0.3">
      <c r="B51" s="44">
        <v>38261</v>
      </c>
      <c r="C51" s="44">
        <v>38261</v>
      </c>
      <c r="D51">
        <v>274</v>
      </c>
      <c r="E51">
        <v>1</v>
      </c>
      <c r="F51" s="34">
        <v>15.056666666666667</v>
      </c>
      <c r="G51" s="43">
        <v>68.599999999999994</v>
      </c>
      <c r="H51" s="43">
        <v>6.456666666666667</v>
      </c>
      <c r="I51" s="35">
        <v>7.4366666666666665</v>
      </c>
      <c r="J51" s="35">
        <v>4.8</v>
      </c>
      <c r="K51" s="36"/>
      <c r="L51" s="37">
        <v>2.8208333333333333</v>
      </c>
      <c r="M51" s="37">
        <v>0.24733333333333338</v>
      </c>
      <c r="N51" s="37">
        <v>2.9683736573333459E-2</v>
      </c>
      <c r="O51" s="34"/>
      <c r="P51" s="34"/>
      <c r="Q51" s="34"/>
      <c r="R51" s="42"/>
    </row>
    <row r="52" spans="1:18" x14ac:dyDescent="0.3">
      <c r="B52" s="30">
        <v>38274</v>
      </c>
      <c r="C52" s="30">
        <v>38274</v>
      </c>
      <c r="D52">
        <v>288</v>
      </c>
      <c r="E52">
        <v>1</v>
      </c>
      <c r="F52" s="34">
        <v>11.55</v>
      </c>
      <c r="G52" s="43">
        <v>85.4</v>
      </c>
      <c r="H52" s="43">
        <v>8.4666666666666668</v>
      </c>
      <c r="I52" s="35">
        <v>7.333333333333333</v>
      </c>
      <c r="J52" s="35">
        <v>3.6333333333333329</v>
      </c>
      <c r="K52" s="36"/>
      <c r="L52" s="37">
        <v>1.1079999999999999</v>
      </c>
      <c r="M52" s="37">
        <v>0.871</v>
      </c>
      <c r="N52" s="37">
        <v>1.4711148589333574E-2</v>
      </c>
      <c r="O52" s="34"/>
      <c r="P52" s="34"/>
      <c r="Q52" s="34"/>
      <c r="R52" s="42"/>
    </row>
    <row r="53" spans="1:18" x14ac:dyDescent="0.3">
      <c r="B53" s="30">
        <v>38289</v>
      </c>
      <c r="C53" s="30">
        <v>38289</v>
      </c>
      <c r="D53">
        <v>303</v>
      </c>
      <c r="E53">
        <v>1</v>
      </c>
      <c r="F53" s="34">
        <v>7.1333333333333329</v>
      </c>
      <c r="G53" s="45">
        <v>84.633333333333326</v>
      </c>
      <c r="H53" s="45">
        <v>9.3566666666666674</v>
      </c>
      <c r="I53" s="35">
        <v>7.67</v>
      </c>
      <c r="J53" s="34">
        <v>3.2</v>
      </c>
      <c r="K53" s="36"/>
      <c r="L53" s="37">
        <v>1.6686666666666667</v>
      </c>
      <c r="M53" s="37">
        <v>0.33766666666666662</v>
      </c>
      <c r="N53" s="37">
        <v>1.458933651600018E-2</v>
      </c>
      <c r="O53" s="34"/>
      <c r="P53" s="34"/>
      <c r="Q53" s="34"/>
      <c r="R53" s="42"/>
    </row>
    <row r="54" spans="1:18" x14ac:dyDescent="0.3">
      <c r="B54" s="30">
        <v>38303</v>
      </c>
      <c r="C54" s="30">
        <v>38303</v>
      </c>
      <c r="D54">
        <v>317</v>
      </c>
      <c r="E54">
        <v>1</v>
      </c>
      <c r="F54" s="34">
        <v>3.84</v>
      </c>
      <c r="G54" s="45">
        <v>70.599999999999994</v>
      </c>
      <c r="H54" s="45">
        <v>8.4700000000000006</v>
      </c>
      <c r="I54" s="35">
        <v>7.83</v>
      </c>
      <c r="J54" s="34">
        <v>2.9</v>
      </c>
      <c r="K54" s="36"/>
      <c r="L54" s="37">
        <v>1.8335000000000001</v>
      </c>
      <c r="M54" s="37">
        <v>0.16400000000000001</v>
      </c>
      <c r="N54" s="37">
        <v>1.7742100772000311E-2</v>
      </c>
      <c r="O54" s="34"/>
      <c r="P54" s="34"/>
      <c r="Q54" s="34"/>
      <c r="R54" s="42"/>
    </row>
    <row r="55" spans="1:18" x14ac:dyDescent="0.3">
      <c r="B55" s="30">
        <v>38317</v>
      </c>
      <c r="C55" s="30">
        <v>38317</v>
      </c>
      <c r="D55">
        <v>331</v>
      </c>
      <c r="E55">
        <v>1</v>
      </c>
      <c r="F55" s="34">
        <v>3.3</v>
      </c>
      <c r="G55" s="45">
        <v>68.333333333333329</v>
      </c>
      <c r="H55" s="45">
        <v>8.3933333333333326</v>
      </c>
      <c r="I55" s="35">
        <v>8.1133333333333315</v>
      </c>
      <c r="J55" s="34">
        <v>3</v>
      </c>
      <c r="K55" s="36"/>
      <c r="L55" s="37">
        <v>1.8124444444444445</v>
      </c>
      <c r="M55" s="37">
        <v>0.16866666666666666</v>
      </c>
      <c r="N55" s="37">
        <v>3.4296143878667057E-2</v>
      </c>
      <c r="O55" s="34"/>
      <c r="P55" s="34"/>
      <c r="Q55" s="34"/>
      <c r="R55" s="42"/>
    </row>
    <row r="56" spans="1:18" s="3" customFormat="1" x14ac:dyDescent="0.3">
      <c r="A56" s="3">
        <v>2005</v>
      </c>
      <c r="B56" s="2">
        <v>38362</v>
      </c>
      <c r="C56" s="2">
        <v>38362</v>
      </c>
      <c r="D56" s="3">
        <v>10</v>
      </c>
      <c r="E56" s="3">
        <v>1</v>
      </c>
      <c r="F56" s="5">
        <v>0.37666666666666665</v>
      </c>
      <c r="G56" s="5">
        <v>125.46666666666668</v>
      </c>
      <c r="H56" s="5">
        <v>16.64</v>
      </c>
      <c r="I56" s="6">
        <v>8.0633333333333344</v>
      </c>
      <c r="J56" s="5">
        <v>1.7333333333333332</v>
      </c>
      <c r="K56" s="7"/>
      <c r="L56" s="8">
        <v>2.0107407407407409</v>
      </c>
      <c r="M56" s="8">
        <v>0.13300000000000001</v>
      </c>
      <c r="N56" s="8">
        <v>2.3087797264000315E-2</v>
      </c>
      <c r="O56" s="5"/>
      <c r="P56" s="5"/>
      <c r="Q56" s="5"/>
      <c r="R56" s="50"/>
    </row>
    <row r="57" spans="1:18" x14ac:dyDescent="0.3">
      <c r="B57" s="30">
        <v>38386</v>
      </c>
      <c r="C57" s="30">
        <v>38386</v>
      </c>
      <c r="D57">
        <v>34</v>
      </c>
      <c r="E57">
        <v>1</v>
      </c>
      <c r="F57" s="34">
        <v>5.6666666666666664E-2</v>
      </c>
      <c r="G57" s="45">
        <v>25.933333333333334</v>
      </c>
      <c r="H57" s="45">
        <v>3.43</v>
      </c>
      <c r="I57" s="35">
        <v>7.4</v>
      </c>
      <c r="J57" s="34">
        <v>1.2333333333333332</v>
      </c>
      <c r="K57" s="36"/>
      <c r="L57" s="37">
        <v>1.3140740740740742</v>
      </c>
      <c r="M57" s="37">
        <v>0.14633333333333334</v>
      </c>
      <c r="N57" s="37">
        <v>1.5139601261333561E-2</v>
      </c>
      <c r="O57" s="34"/>
      <c r="P57" s="34"/>
      <c r="Q57" s="34"/>
      <c r="R57" s="42"/>
    </row>
    <row r="58" spans="1:18" x14ac:dyDescent="0.3">
      <c r="B58" s="30">
        <v>38402</v>
      </c>
      <c r="C58" s="30">
        <v>38402</v>
      </c>
      <c r="D58">
        <v>50</v>
      </c>
      <c r="E58">
        <v>1</v>
      </c>
      <c r="F58" s="34">
        <v>0.46666666666666662</v>
      </c>
      <c r="G58" s="45">
        <v>111.36666666666667</v>
      </c>
      <c r="H58" s="45">
        <v>14.933333333333332</v>
      </c>
      <c r="I58" s="35">
        <v>7.08</v>
      </c>
      <c r="J58" s="34">
        <v>2.1333333333333333</v>
      </c>
      <c r="K58" s="36"/>
      <c r="L58" s="37">
        <v>1.1371111111111112</v>
      </c>
      <c r="M58" s="37">
        <v>0.52433333333333332</v>
      </c>
      <c r="N58" s="37">
        <v>8.7043054066666837E-3</v>
      </c>
      <c r="O58" s="34"/>
      <c r="P58" s="34"/>
      <c r="Q58" s="34"/>
      <c r="R58" s="42"/>
    </row>
    <row r="59" spans="1:18" x14ac:dyDescent="0.3">
      <c r="B59" s="30">
        <v>38416</v>
      </c>
      <c r="C59" s="30">
        <v>38416</v>
      </c>
      <c r="D59">
        <v>64</v>
      </c>
      <c r="E59">
        <v>1</v>
      </c>
      <c r="F59" s="34">
        <v>1.0333333333333334</v>
      </c>
      <c r="G59" s="45">
        <v>101.03333333333335</v>
      </c>
      <c r="H59" s="45">
        <v>12.956666666666669</v>
      </c>
      <c r="I59" s="35">
        <v>7.58</v>
      </c>
      <c r="J59" s="34">
        <v>0.8666666666666667</v>
      </c>
      <c r="K59" s="36"/>
      <c r="L59" s="37">
        <v>1.8739999999999999</v>
      </c>
      <c r="M59" s="37">
        <v>0.33500000000000002</v>
      </c>
      <c r="N59" s="37">
        <v>2.8697869976000153E-2</v>
      </c>
      <c r="O59" s="34"/>
      <c r="P59" s="34"/>
      <c r="Q59" s="34"/>
      <c r="R59" s="42"/>
    </row>
    <row r="60" spans="1:18" x14ac:dyDescent="0.3">
      <c r="B60" s="30">
        <v>38437</v>
      </c>
      <c r="C60" s="30">
        <v>38437</v>
      </c>
      <c r="D60">
        <v>85</v>
      </c>
      <c r="E60">
        <v>1</v>
      </c>
      <c r="F60" s="34">
        <v>3.7666666666666662</v>
      </c>
      <c r="G60" s="45">
        <v>92.766666666666666</v>
      </c>
      <c r="H60" s="45">
        <v>11.28</v>
      </c>
      <c r="I60" s="35">
        <v>7.8733333333333322</v>
      </c>
      <c r="J60" s="34">
        <v>1.7</v>
      </c>
      <c r="K60" s="36"/>
      <c r="L60" s="37">
        <v>3.8956666666666671</v>
      </c>
      <c r="M60" s="37">
        <v>0.40366666666666667</v>
      </c>
      <c r="N60" s="37">
        <v>1.8271658866667068E-2</v>
      </c>
      <c r="O60" s="34"/>
      <c r="P60" s="34"/>
      <c r="Q60" s="34"/>
      <c r="R60" s="42"/>
    </row>
    <row r="61" spans="1:18" x14ac:dyDescent="0.3">
      <c r="B61" s="30">
        <v>38453</v>
      </c>
      <c r="C61" s="30">
        <v>38453</v>
      </c>
      <c r="D61">
        <v>101</v>
      </c>
      <c r="E61">
        <v>1</v>
      </c>
      <c r="F61" s="34">
        <v>13.953333333333333</v>
      </c>
      <c r="G61" s="45">
        <v>127.4</v>
      </c>
      <c r="H61" s="45">
        <v>12.246666666666668</v>
      </c>
      <c r="I61" s="35">
        <v>7.59</v>
      </c>
      <c r="J61" s="34">
        <v>2.8</v>
      </c>
      <c r="K61" s="36"/>
      <c r="L61" s="37">
        <v>3.2723333333333335</v>
      </c>
      <c r="M61" s="37">
        <v>0.34100000000000003</v>
      </c>
      <c r="N61" s="37">
        <v>2.6080000000000022E-3</v>
      </c>
      <c r="O61" s="34"/>
      <c r="P61" s="34"/>
      <c r="Q61" s="34"/>
      <c r="R61" s="42"/>
    </row>
    <row r="62" spans="1:18" x14ac:dyDescent="0.3">
      <c r="B62" s="30">
        <v>38466</v>
      </c>
      <c r="C62" s="30">
        <v>38466</v>
      </c>
      <c r="D62">
        <v>115</v>
      </c>
      <c r="E62">
        <v>1</v>
      </c>
      <c r="F62" s="34">
        <v>14.53</v>
      </c>
      <c r="G62" s="45">
        <v>106.23333333333333</v>
      </c>
      <c r="H62" s="45"/>
      <c r="I62" s="35">
        <v>7.17</v>
      </c>
      <c r="J62" s="34">
        <v>5.333333333333333</v>
      </c>
      <c r="K62" s="36"/>
      <c r="L62" s="37">
        <v>0.53799999999999992</v>
      </c>
      <c r="M62" s="37">
        <v>7.17</v>
      </c>
      <c r="N62" s="37">
        <v>1.3433245976000303E-2</v>
      </c>
      <c r="O62" s="34"/>
      <c r="P62" s="34"/>
      <c r="Q62" s="34"/>
      <c r="R62" s="42"/>
    </row>
    <row r="63" spans="1:18" x14ac:dyDescent="0.3">
      <c r="B63" s="46">
        <v>38488</v>
      </c>
      <c r="C63" s="46">
        <v>38488</v>
      </c>
      <c r="D63">
        <v>136</v>
      </c>
      <c r="E63">
        <v>1</v>
      </c>
      <c r="F63" s="34">
        <v>14.78</v>
      </c>
      <c r="G63" s="45">
        <v>88.233333333333334</v>
      </c>
      <c r="H63" s="45">
        <v>8.1766666666666676</v>
      </c>
      <c r="I63" s="35">
        <v>7.3066666666666675</v>
      </c>
      <c r="J63" s="34">
        <v>3.4333333333333336</v>
      </c>
      <c r="K63" s="36"/>
      <c r="L63" s="37">
        <v>2.0106666666666668</v>
      </c>
      <c r="M63" s="37">
        <v>0.26633333333333337</v>
      </c>
      <c r="N63" s="37">
        <v>2.6080000000000022E-3</v>
      </c>
      <c r="O63" s="34"/>
      <c r="P63" s="34"/>
      <c r="Q63" s="34"/>
      <c r="R63" s="42"/>
    </row>
    <row r="64" spans="1:18" x14ac:dyDescent="0.3">
      <c r="B64" s="46">
        <v>38519</v>
      </c>
      <c r="C64" s="46">
        <v>38519</v>
      </c>
      <c r="D64">
        <v>167</v>
      </c>
      <c r="E64">
        <v>1</v>
      </c>
      <c r="F64" s="34">
        <v>16.21</v>
      </c>
      <c r="G64" s="45">
        <v>78.766666666666666</v>
      </c>
      <c r="H64" s="45">
        <v>7.0766666666666671</v>
      </c>
      <c r="I64" s="35">
        <v>7.51</v>
      </c>
      <c r="J64" s="34">
        <v>4.5</v>
      </c>
      <c r="K64" s="36"/>
      <c r="L64" s="37">
        <v>0.14466666666666667</v>
      </c>
      <c r="M64" s="37">
        <v>0.51933333333333331</v>
      </c>
      <c r="N64" s="37">
        <v>3.7089325788000019E-2</v>
      </c>
      <c r="O64" s="34"/>
      <c r="P64" s="34"/>
      <c r="Q64" s="34"/>
      <c r="R64" s="42"/>
    </row>
    <row r="65" spans="1:18" x14ac:dyDescent="0.3">
      <c r="B65" s="46">
        <v>38540</v>
      </c>
      <c r="C65" s="46">
        <v>38540</v>
      </c>
      <c r="D65">
        <v>188</v>
      </c>
      <c r="E65">
        <v>1</v>
      </c>
      <c r="F65" s="34">
        <v>21.23</v>
      </c>
      <c r="G65" s="45">
        <v>60.5</v>
      </c>
      <c r="H65" s="45">
        <v>4.8600000000000003</v>
      </c>
      <c r="I65" s="35">
        <v>7.55</v>
      </c>
      <c r="J65" s="34">
        <v>4.0333333333333332</v>
      </c>
      <c r="K65" s="36"/>
      <c r="L65" s="37">
        <v>0.14366666666666666</v>
      </c>
      <c r="M65" s="37">
        <v>0.41566666666666663</v>
      </c>
      <c r="N65" s="37">
        <v>4.1644218000000344E-2</v>
      </c>
      <c r="O65" s="34"/>
      <c r="P65" s="34"/>
      <c r="Q65" s="34"/>
      <c r="R65" s="42"/>
    </row>
    <row r="66" spans="1:18" x14ac:dyDescent="0.3">
      <c r="B66" s="46">
        <v>38553</v>
      </c>
      <c r="C66" s="46">
        <v>38553</v>
      </c>
      <c r="D66">
        <v>201</v>
      </c>
      <c r="E66">
        <v>1</v>
      </c>
      <c r="F66" s="34">
        <v>23.77</v>
      </c>
      <c r="G66" s="45">
        <v>74.099999999999994</v>
      </c>
      <c r="H66" s="45">
        <v>5.7633333333333328</v>
      </c>
      <c r="I66" s="35">
        <v>7.39</v>
      </c>
      <c r="J66" s="34">
        <v>4.4666666666666668</v>
      </c>
      <c r="K66" s="36"/>
      <c r="L66" s="37">
        <v>1.1000000000000001E-2</v>
      </c>
      <c r="M66" s="37">
        <v>0.44333333333333336</v>
      </c>
      <c r="N66" s="37">
        <v>5.3008975068000515E-2</v>
      </c>
      <c r="O66" s="34"/>
      <c r="P66" s="34"/>
      <c r="Q66" s="34"/>
      <c r="R66" s="42"/>
    </row>
    <row r="67" spans="1:18" x14ac:dyDescent="0.3">
      <c r="B67" s="46">
        <v>38568</v>
      </c>
      <c r="C67" s="46">
        <v>38568</v>
      </c>
      <c r="D67">
        <v>216</v>
      </c>
      <c r="E67">
        <v>1</v>
      </c>
      <c r="F67" s="34">
        <v>24.27</v>
      </c>
      <c r="G67" s="45">
        <v>68.566666666666663</v>
      </c>
      <c r="H67" s="45">
        <v>5.274</v>
      </c>
      <c r="I67" s="35">
        <v>7.5633333333333326</v>
      </c>
      <c r="J67" s="34">
        <v>3.6666666666666665</v>
      </c>
      <c r="K67" s="36"/>
      <c r="L67" s="37">
        <v>2.6653333333333333</v>
      </c>
      <c r="M67" s="37">
        <v>0.23033333333333336</v>
      </c>
      <c r="N67" s="37">
        <v>3.5188917263999871E-2</v>
      </c>
      <c r="O67" s="34"/>
      <c r="P67" s="34"/>
      <c r="Q67" s="34"/>
      <c r="R67" s="42"/>
    </row>
    <row r="68" spans="1:18" x14ac:dyDescent="0.3">
      <c r="B68" s="30">
        <v>38582</v>
      </c>
      <c r="C68" s="30">
        <v>38582</v>
      </c>
      <c r="D68">
        <v>230</v>
      </c>
      <c r="E68">
        <v>1</v>
      </c>
      <c r="F68" s="34">
        <v>21.74</v>
      </c>
      <c r="G68" s="45">
        <v>72.5</v>
      </c>
      <c r="H68" s="45">
        <v>5.81</v>
      </c>
      <c r="I68" s="35">
        <v>8.02</v>
      </c>
      <c r="J68" s="34">
        <v>2.5</v>
      </c>
      <c r="K68" s="36"/>
      <c r="L68" s="37">
        <v>3.5470000000000002</v>
      </c>
      <c r="M68" s="37">
        <v>8.1000000000000003E-2</v>
      </c>
      <c r="N68" s="37">
        <v>2.8232223964000019E-2</v>
      </c>
      <c r="O68" s="34"/>
      <c r="P68" s="34"/>
      <c r="Q68" s="34"/>
      <c r="R68" s="42"/>
    </row>
    <row r="69" spans="1:18" x14ac:dyDescent="0.3">
      <c r="B69" s="30">
        <v>38596</v>
      </c>
      <c r="C69" s="30">
        <v>38596</v>
      </c>
      <c r="D69">
        <v>244</v>
      </c>
      <c r="E69">
        <v>1</v>
      </c>
      <c r="F69" s="34">
        <v>22.53</v>
      </c>
      <c r="G69" s="45">
        <v>76.5</v>
      </c>
      <c r="H69" s="45">
        <v>6</v>
      </c>
      <c r="I69" s="35">
        <v>7.52</v>
      </c>
      <c r="J69" s="34">
        <v>2.7</v>
      </c>
      <c r="K69" s="36"/>
      <c r="L69" s="37">
        <v>2.7610000000000001</v>
      </c>
      <c r="M69" s="37">
        <v>0.16500000000000001</v>
      </c>
      <c r="N69" s="37">
        <v>3.3820333403999897E-2</v>
      </c>
      <c r="O69" s="34"/>
      <c r="P69" s="34"/>
      <c r="Q69" s="34"/>
      <c r="R69" s="42"/>
    </row>
    <row r="70" spans="1:18" x14ac:dyDescent="0.3">
      <c r="B70" s="30">
        <v>38611</v>
      </c>
      <c r="C70" s="30">
        <v>38611</v>
      </c>
      <c r="D70">
        <v>259</v>
      </c>
      <c r="E70">
        <v>1</v>
      </c>
      <c r="F70" s="34">
        <v>21.61</v>
      </c>
      <c r="G70" s="45">
        <v>72</v>
      </c>
      <c r="H70" s="45">
        <v>5.76</v>
      </c>
      <c r="I70" s="35">
        <v>7.93</v>
      </c>
      <c r="J70" s="34">
        <v>2.9</v>
      </c>
      <c r="K70" s="36"/>
      <c r="L70" s="37">
        <v>2.2959999999999998</v>
      </c>
      <c r="M70" s="37">
        <v>6.7000000000000004E-2</v>
      </c>
      <c r="N70" s="37">
        <v>2.271239131199991E-2</v>
      </c>
      <c r="O70" s="34"/>
      <c r="P70" s="34"/>
      <c r="Q70" s="34"/>
      <c r="R70" s="42"/>
    </row>
    <row r="71" spans="1:18" x14ac:dyDescent="0.3">
      <c r="B71" s="30">
        <v>38625</v>
      </c>
      <c r="C71" s="30">
        <v>38625</v>
      </c>
      <c r="D71">
        <v>273</v>
      </c>
      <c r="E71">
        <v>1</v>
      </c>
      <c r="F71" s="34">
        <v>14.21</v>
      </c>
      <c r="G71" s="45">
        <v>82.3</v>
      </c>
      <c r="H71" s="45">
        <v>8.01</v>
      </c>
      <c r="I71" s="35">
        <v>7.72</v>
      </c>
      <c r="J71" s="34">
        <v>2.6</v>
      </c>
      <c r="K71" s="36"/>
      <c r="L71" s="37">
        <v>2.7309999999999999</v>
      </c>
      <c r="M71" s="37">
        <v>0.27</v>
      </c>
      <c r="N71" s="37">
        <v>1.9401157804000292E-2</v>
      </c>
      <c r="O71" s="34"/>
      <c r="P71" s="34"/>
      <c r="Q71" s="34"/>
      <c r="R71" s="42"/>
    </row>
    <row r="72" spans="1:18" x14ac:dyDescent="0.3">
      <c r="B72" s="30">
        <v>38639</v>
      </c>
      <c r="C72" s="30">
        <v>38639</v>
      </c>
      <c r="D72">
        <v>287</v>
      </c>
      <c r="E72">
        <v>1</v>
      </c>
      <c r="F72" s="34">
        <v>13.37</v>
      </c>
      <c r="G72" s="45">
        <v>85.7</v>
      </c>
      <c r="H72" s="45">
        <v>8.33</v>
      </c>
      <c r="I72" s="35">
        <v>7.75</v>
      </c>
      <c r="J72" s="34">
        <v>5</v>
      </c>
      <c r="K72" s="36"/>
      <c r="L72" s="37">
        <v>2.1429999999999998</v>
      </c>
      <c r="M72" s="37">
        <v>0.32700000000000001</v>
      </c>
      <c r="N72" s="37">
        <v>2.3008929388000452E-2</v>
      </c>
      <c r="O72" s="34"/>
      <c r="P72" s="34"/>
      <c r="Q72" s="34"/>
      <c r="R72" s="42"/>
    </row>
    <row r="73" spans="1:18" x14ac:dyDescent="0.3">
      <c r="B73" s="30">
        <v>38651</v>
      </c>
      <c r="C73" s="30">
        <v>38651</v>
      </c>
      <c r="D73">
        <v>299</v>
      </c>
      <c r="E73">
        <v>1</v>
      </c>
      <c r="F73" s="34">
        <v>8.19</v>
      </c>
      <c r="G73" s="45">
        <v>96.3</v>
      </c>
      <c r="H73" s="45">
        <v>10.746666666666664</v>
      </c>
      <c r="I73" s="35">
        <v>6.1433333333333335</v>
      </c>
      <c r="J73" s="34">
        <v>4.9000000000000004</v>
      </c>
      <c r="K73" s="36"/>
      <c r="L73" s="37">
        <v>6.1533333333333333</v>
      </c>
      <c r="M73" s="37">
        <v>0.50366666666666671</v>
      </c>
      <c r="N73" s="37">
        <v>1.9095450000000378E-2</v>
      </c>
      <c r="O73" s="34"/>
      <c r="P73" s="34"/>
      <c r="Q73" s="34"/>
      <c r="R73" s="42"/>
    </row>
    <row r="74" spans="1:18" x14ac:dyDescent="0.3">
      <c r="B74" s="30">
        <v>38665</v>
      </c>
      <c r="C74" s="30">
        <v>38665</v>
      </c>
      <c r="D74">
        <v>313</v>
      </c>
      <c r="E74">
        <v>1</v>
      </c>
      <c r="F74" s="34">
        <v>7.4533333333333331</v>
      </c>
      <c r="G74" s="45">
        <v>90.1</v>
      </c>
      <c r="H74" s="45">
        <v>9.9833333333333343</v>
      </c>
      <c r="I74" s="35">
        <v>7.7666666666666657</v>
      </c>
      <c r="J74" s="34">
        <v>3.3</v>
      </c>
      <c r="K74" s="36"/>
      <c r="L74" s="37">
        <v>18.02</v>
      </c>
      <c r="M74" s="37">
        <v>0.315</v>
      </c>
      <c r="N74" s="37">
        <v>2.7661851756000198E-2</v>
      </c>
      <c r="O74" s="34"/>
      <c r="P74" s="34"/>
      <c r="Q74" s="34"/>
      <c r="R74" s="42"/>
    </row>
    <row r="75" spans="1:18" x14ac:dyDescent="0.3">
      <c r="B75" s="30">
        <v>38687</v>
      </c>
      <c r="C75" s="30">
        <v>38687</v>
      </c>
      <c r="D75">
        <v>335</v>
      </c>
      <c r="E75">
        <v>1</v>
      </c>
      <c r="F75" s="34">
        <v>5.72</v>
      </c>
      <c r="G75" s="45">
        <v>98.9</v>
      </c>
      <c r="H75" s="45">
        <v>11.6</v>
      </c>
      <c r="I75" s="35">
        <v>7.51</v>
      </c>
      <c r="J75" s="34">
        <v>2.7</v>
      </c>
      <c r="K75" s="36"/>
      <c r="L75" s="37">
        <v>4.7519999999999998</v>
      </c>
      <c r="M75" s="37">
        <v>0.43</v>
      </c>
      <c r="N75" s="37">
        <v>1.5992256000000649E-2</v>
      </c>
      <c r="O75" s="34"/>
      <c r="P75" s="34"/>
      <c r="Q75" s="34"/>
      <c r="R75" s="42"/>
    </row>
    <row r="76" spans="1:18" s="3" customFormat="1" x14ac:dyDescent="0.3">
      <c r="A76" s="3">
        <v>2006</v>
      </c>
      <c r="B76" s="2">
        <v>38799</v>
      </c>
      <c r="C76" s="2">
        <v>38799</v>
      </c>
      <c r="D76" s="3">
        <v>82</v>
      </c>
      <c r="E76" s="3">
        <v>1</v>
      </c>
      <c r="F76" s="5">
        <v>4.72</v>
      </c>
      <c r="G76" s="5">
        <v>97.4</v>
      </c>
      <c r="H76" s="5">
        <v>11.54</v>
      </c>
      <c r="I76" s="6">
        <v>8.08</v>
      </c>
      <c r="J76" s="5">
        <v>1.6</v>
      </c>
      <c r="K76" s="7"/>
      <c r="L76" s="8">
        <v>1.7609999999999999</v>
      </c>
      <c r="M76" s="8">
        <v>2.153</v>
      </c>
      <c r="N76" s="8">
        <v>1.6619790351999918E-2</v>
      </c>
      <c r="O76" s="5"/>
      <c r="P76" s="5"/>
      <c r="Q76" s="5"/>
      <c r="R76" s="50"/>
    </row>
    <row r="77" spans="1:18" x14ac:dyDescent="0.3">
      <c r="B77" s="30">
        <v>38812</v>
      </c>
      <c r="C77" s="30">
        <v>38812</v>
      </c>
      <c r="D77">
        <v>95</v>
      </c>
      <c r="E77">
        <v>1</v>
      </c>
      <c r="F77" s="34">
        <v>10.97</v>
      </c>
      <c r="G77" s="45">
        <v>119.7</v>
      </c>
      <c r="H77" s="45">
        <v>12.16</v>
      </c>
      <c r="I77" s="35">
        <v>8.0399999999999991</v>
      </c>
      <c r="J77" s="34">
        <v>3.9</v>
      </c>
      <c r="K77" s="36"/>
      <c r="L77" s="37">
        <v>4.718</v>
      </c>
      <c r="M77" s="37">
        <v>0.25</v>
      </c>
      <c r="N77" s="37">
        <v>1.0838096896000089E-2</v>
      </c>
      <c r="O77" s="34"/>
      <c r="P77" s="34"/>
      <c r="Q77" s="34"/>
      <c r="R77" s="42"/>
    </row>
    <row r="78" spans="1:18" x14ac:dyDescent="0.3">
      <c r="B78" s="30">
        <v>38826</v>
      </c>
      <c r="C78" s="30">
        <v>38826</v>
      </c>
      <c r="D78">
        <v>109</v>
      </c>
      <c r="E78">
        <v>1</v>
      </c>
      <c r="F78" s="34">
        <v>16.143333333333334</v>
      </c>
      <c r="G78" s="43">
        <v>107.83333333333333</v>
      </c>
      <c r="H78" s="43">
        <v>9.68</v>
      </c>
      <c r="I78" s="35">
        <v>7.85</v>
      </c>
      <c r="J78" s="35">
        <v>3.2333333333333329</v>
      </c>
      <c r="K78" s="36"/>
      <c r="L78" s="37">
        <v>1.5056666666666665</v>
      </c>
      <c r="M78" s="37">
        <v>0.24166666666666667</v>
      </c>
      <c r="N78" s="37">
        <v>1.6506627710667097E-2</v>
      </c>
      <c r="O78" s="34"/>
      <c r="P78" s="34"/>
      <c r="Q78" s="34"/>
      <c r="R78" s="42"/>
    </row>
    <row r="79" spans="1:18" x14ac:dyDescent="0.3">
      <c r="B79" s="30">
        <v>38841</v>
      </c>
      <c r="C79" s="30">
        <v>38841</v>
      </c>
      <c r="D79">
        <v>124</v>
      </c>
      <c r="E79">
        <v>1</v>
      </c>
      <c r="F79" s="34">
        <v>12.613333333333332</v>
      </c>
      <c r="G79" s="45">
        <v>102.9</v>
      </c>
      <c r="H79" s="45">
        <v>10.066666666666666</v>
      </c>
      <c r="I79" s="35">
        <v>7.9466666666666681</v>
      </c>
      <c r="J79" s="34">
        <v>3.4</v>
      </c>
      <c r="K79" s="36"/>
      <c r="L79" s="37">
        <v>2.6693333333333329</v>
      </c>
      <c r="M79" s="37">
        <v>0.35200000000000004</v>
      </c>
      <c r="N79" s="37">
        <v>1.1495967504000183E-2</v>
      </c>
      <c r="O79" s="34"/>
      <c r="P79" s="34"/>
      <c r="Q79" s="34"/>
      <c r="R79" s="42"/>
    </row>
    <row r="80" spans="1:18" x14ac:dyDescent="0.3">
      <c r="B80" s="30">
        <v>38854</v>
      </c>
      <c r="C80" s="30">
        <v>38854</v>
      </c>
      <c r="D80">
        <v>137</v>
      </c>
      <c r="E80">
        <v>1</v>
      </c>
      <c r="F80" s="34">
        <v>12.083333333333334</v>
      </c>
      <c r="G80" s="43">
        <v>91.633333333333326</v>
      </c>
      <c r="H80" s="43">
        <v>9.2866666666666671</v>
      </c>
      <c r="I80" s="35">
        <v>7.9033333333333333</v>
      </c>
      <c r="J80" s="35">
        <v>4.4333333333333336</v>
      </c>
      <c r="K80" s="36"/>
      <c r="L80" s="37">
        <v>1.7246666666666666</v>
      </c>
      <c r="M80" s="37">
        <v>0.35099999999999998</v>
      </c>
      <c r="N80" s="37">
        <v>1.755452950000063E-2</v>
      </c>
      <c r="O80" s="34"/>
      <c r="P80" s="34"/>
      <c r="Q80" s="34"/>
      <c r="R80" s="42"/>
    </row>
    <row r="81" spans="1:18" x14ac:dyDescent="0.3">
      <c r="B81" s="30">
        <v>38868</v>
      </c>
      <c r="C81" s="30">
        <v>38868</v>
      </c>
      <c r="D81">
        <v>151</v>
      </c>
      <c r="E81">
        <v>1</v>
      </c>
      <c r="F81" s="34">
        <v>21.156666666666666</v>
      </c>
      <c r="G81" s="45">
        <v>72.966666666666669</v>
      </c>
      <c r="H81" s="45">
        <v>5.98</v>
      </c>
      <c r="I81" s="35">
        <v>7.9433333333333325</v>
      </c>
      <c r="J81" s="34">
        <v>5.5666666666666673</v>
      </c>
      <c r="K81" s="36"/>
      <c r="L81" s="37">
        <v>0.56199999999999994</v>
      </c>
      <c r="M81" s="37">
        <v>0.60299999999999998</v>
      </c>
      <c r="N81" s="37">
        <v>1.6619790351999918E-2</v>
      </c>
      <c r="O81" s="34"/>
      <c r="P81" s="34"/>
      <c r="Q81" s="34"/>
      <c r="R81" s="42"/>
    </row>
    <row r="82" spans="1:18" x14ac:dyDescent="0.3">
      <c r="B82" s="30">
        <v>38882</v>
      </c>
      <c r="C82" s="30">
        <v>38882</v>
      </c>
      <c r="D82">
        <v>165</v>
      </c>
      <c r="E82">
        <v>1</v>
      </c>
      <c r="F82" s="34">
        <v>19.753333333333334</v>
      </c>
      <c r="G82" s="45">
        <v>83.1</v>
      </c>
      <c r="H82" s="45">
        <v>7.0233333333333334</v>
      </c>
      <c r="I82" s="35">
        <v>7.85</v>
      </c>
      <c r="J82" s="34">
        <v>3.5</v>
      </c>
      <c r="K82" s="36"/>
      <c r="L82" s="37">
        <v>0.87866666666666671</v>
      </c>
      <c r="M82" s="37">
        <v>0.30199999999999999</v>
      </c>
      <c r="N82" s="37">
        <v>0.11282190004799994</v>
      </c>
      <c r="O82" s="34"/>
      <c r="P82" s="34"/>
      <c r="Q82" s="34"/>
      <c r="R82" s="42"/>
    </row>
    <row r="83" spans="1:18" x14ac:dyDescent="0.3">
      <c r="B83" s="30">
        <v>38895</v>
      </c>
      <c r="C83" s="30">
        <v>38895</v>
      </c>
      <c r="D83">
        <v>178</v>
      </c>
      <c r="E83">
        <v>1</v>
      </c>
      <c r="F83" s="34">
        <v>21.73</v>
      </c>
      <c r="G83" s="43">
        <v>50.8</v>
      </c>
      <c r="H83" s="43">
        <v>4.1500000000000004</v>
      </c>
      <c r="I83" s="35">
        <v>7.9766666666666666</v>
      </c>
      <c r="J83" s="35">
        <v>4.3</v>
      </c>
      <c r="K83" s="36"/>
      <c r="L83" s="37">
        <v>0.6113333333333334</v>
      </c>
      <c r="M83" s="37">
        <v>0.25600000000000001</v>
      </c>
      <c r="N83" s="37">
        <v>4.6144466092000229E-2</v>
      </c>
      <c r="O83" s="34"/>
      <c r="P83" s="34"/>
      <c r="Q83" s="34"/>
      <c r="R83" s="42"/>
    </row>
    <row r="84" spans="1:18" x14ac:dyDescent="0.3">
      <c r="B84" s="30">
        <v>38912</v>
      </c>
      <c r="C84" s="30">
        <v>38912</v>
      </c>
      <c r="D84">
        <v>195</v>
      </c>
      <c r="E84">
        <v>1</v>
      </c>
      <c r="F84" s="34">
        <v>21.986666666666665</v>
      </c>
      <c r="G84" s="47">
        <v>85.63</v>
      </c>
      <c r="H84" s="47">
        <v>6.89</v>
      </c>
      <c r="I84" s="35">
        <v>8.1233333333333331</v>
      </c>
      <c r="J84" s="34">
        <v>4.9333333333333327</v>
      </c>
      <c r="K84" s="36"/>
      <c r="L84" s="37">
        <v>0.67</v>
      </c>
      <c r="M84" s="37">
        <v>0.5013333333333333</v>
      </c>
      <c r="N84" s="37">
        <v>4.1644218000000344E-2</v>
      </c>
      <c r="O84" s="34"/>
      <c r="P84" s="34"/>
      <c r="Q84" s="34"/>
      <c r="R84" s="42"/>
    </row>
    <row r="85" spans="1:18" x14ac:dyDescent="0.3">
      <c r="B85" s="30">
        <v>38926</v>
      </c>
      <c r="C85" s="30">
        <v>38926</v>
      </c>
      <c r="D85">
        <v>209</v>
      </c>
      <c r="E85">
        <v>1</v>
      </c>
      <c r="F85" s="34">
        <v>24.84</v>
      </c>
      <c r="G85" s="43">
        <v>74.433333333333323</v>
      </c>
      <c r="H85" s="43">
        <v>5.66</v>
      </c>
      <c r="I85" s="35">
        <v>7.92</v>
      </c>
      <c r="J85" s="35">
        <v>3.3666666666666671</v>
      </c>
      <c r="K85" s="36"/>
      <c r="L85" s="37">
        <v>0.58933333333333338</v>
      </c>
      <c r="M85" s="37">
        <v>0.17699999999999996</v>
      </c>
      <c r="N85" s="37">
        <v>3.6548079724000065E-2</v>
      </c>
      <c r="O85" s="34"/>
      <c r="P85" s="34"/>
      <c r="Q85" s="34"/>
      <c r="R85" s="42"/>
    </row>
    <row r="86" spans="1:18" x14ac:dyDescent="0.3">
      <c r="B86" s="30">
        <v>38939</v>
      </c>
      <c r="C86" s="30">
        <v>38939</v>
      </c>
      <c r="D86">
        <v>222</v>
      </c>
      <c r="E86">
        <v>1</v>
      </c>
      <c r="F86" s="34">
        <v>21.046666666666667</v>
      </c>
      <c r="G86" s="43">
        <v>92.266666666666666</v>
      </c>
      <c r="H86" s="43">
        <v>7.5033333333333339</v>
      </c>
      <c r="I86" s="35">
        <v>7.8033333333333337</v>
      </c>
      <c r="J86" s="35">
        <v>2.9666666666666668</v>
      </c>
      <c r="K86" s="36"/>
      <c r="L86" s="37">
        <v>1.1260000000000001</v>
      </c>
      <c r="M86" s="37">
        <v>0.35699999999999998</v>
      </c>
      <c r="N86" s="37">
        <v>3.5461472172000442E-2</v>
      </c>
      <c r="O86" s="34"/>
      <c r="P86" s="34"/>
      <c r="Q86" s="34"/>
      <c r="R86" s="42"/>
    </row>
    <row r="87" spans="1:18" x14ac:dyDescent="0.3">
      <c r="B87" s="30">
        <v>38952</v>
      </c>
      <c r="C87" s="30">
        <v>38952</v>
      </c>
      <c r="D87">
        <v>235</v>
      </c>
      <c r="E87">
        <v>1</v>
      </c>
      <c r="F87" s="34">
        <v>19.96</v>
      </c>
      <c r="G87" s="43">
        <v>96.333333333333329</v>
      </c>
      <c r="H87" s="43">
        <v>8.1266666666666669</v>
      </c>
      <c r="I87" s="35">
        <v>8.1466666666666665</v>
      </c>
      <c r="J87" s="35">
        <v>2.8333333333333335</v>
      </c>
      <c r="K87" s="36"/>
      <c r="L87" s="37">
        <v>0.77800000000000002</v>
      </c>
      <c r="M87" s="37">
        <v>0.19833333333333333</v>
      </c>
      <c r="N87" s="37">
        <v>3.2164219500000139E-2</v>
      </c>
      <c r="O87" s="34"/>
      <c r="P87" s="34"/>
      <c r="Q87" s="34"/>
      <c r="R87" s="42"/>
    </row>
    <row r="88" spans="1:18" x14ac:dyDescent="0.3">
      <c r="B88" s="30">
        <v>38967</v>
      </c>
      <c r="C88" s="30">
        <v>38967</v>
      </c>
      <c r="D88">
        <v>250</v>
      </c>
      <c r="E88">
        <v>1</v>
      </c>
      <c r="F88" s="34">
        <v>17.823333333333334</v>
      </c>
      <c r="G88" s="45">
        <v>86.866666666666674</v>
      </c>
      <c r="H88" s="45">
        <v>7.5766666666666671</v>
      </c>
      <c r="I88" s="35">
        <v>7.9133333333333331</v>
      </c>
      <c r="J88" s="34">
        <v>2.9333333333333336</v>
      </c>
      <c r="K88" s="36"/>
      <c r="L88" s="37">
        <v>1.1253333333333331</v>
      </c>
      <c r="M88" s="37">
        <v>0.36933333333333335</v>
      </c>
      <c r="N88" s="37">
        <v>3.6818867712000658E-2</v>
      </c>
      <c r="O88" s="34"/>
      <c r="P88" s="34"/>
      <c r="Q88" s="34"/>
      <c r="R88" s="42"/>
    </row>
    <row r="89" spans="1:18" x14ac:dyDescent="0.3">
      <c r="B89" s="30">
        <v>38976</v>
      </c>
      <c r="C89" s="30">
        <v>38976</v>
      </c>
      <c r="D89">
        <v>259</v>
      </c>
      <c r="E89">
        <v>1</v>
      </c>
      <c r="F89" s="34">
        <v>17.32</v>
      </c>
      <c r="G89" s="43">
        <v>110.73333333333333</v>
      </c>
      <c r="H89" s="43">
        <v>9.6199999999999992</v>
      </c>
      <c r="I89" s="35">
        <v>7.9533333333333331</v>
      </c>
      <c r="J89" s="35">
        <v>2.6666666666666665</v>
      </c>
      <c r="K89" s="36"/>
      <c r="L89" s="37">
        <v>1.3719999999999999</v>
      </c>
      <c r="M89" s="37">
        <v>0.42299999999999999</v>
      </c>
      <c r="N89" s="37">
        <v>2.2415132124000217E-2</v>
      </c>
      <c r="O89" s="34"/>
      <c r="P89" s="34"/>
      <c r="Q89" s="34"/>
      <c r="R89" s="42"/>
    </row>
    <row r="90" spans="1:18" x14ac:dyDescent="0.3">
      <c r="B90" s="30">
        <v>38996</v>
      </c>
      <c r="C90" s="30">
        <v>38996</v>
      </c>
      <c r="D90">
        <v>279</v>
      </c>
      <c r="E90">
        <v>1</v>
      </c>
      <c r="F90" s="34">
        <v>13.366666666666665</v>
      </c>
      <c r="G90" s="43">
        <v>93.733333333333348</v>
      </c>
      <c r="H90" s="43">
        <v>9.0033333333333321</v>
      </c>
      <c r="I90" s="35">
        <v>8.14</v>
      </c>
      <c r="J90" s="35">
        <v>3.0333333333333332</v>
      </c>
      <c r="K90" s="36"/>
      <c r="L90" s="37">
        <v>4.2530000000000001</v>
      </c>
      <c r="M90" s="37">
        <v>0.38599999999999995</v>
      </c>
      <c r="N90" s="37">
        <v>7.4863865760004377E-3</v>
      </c>
      <c r="O90" s="34"/>
      <c r="P90" s="34"/>
      <c r="Q90" s="34"/>
      <c r="R90" s="42"/>
    </row>
    <row r="91" spans="1:18" x14ac:dyDescent="0.3">
      <c r="B91" s="30">
        <v>39009</v>
      </c>
      <c r="C91" s="30">
        <v>39009</v>
      </c>
      <c r="D91">
        <v>292</v>
      </c>
      <c r="E91">
        <v>1</v>
      </c>
      <c r="F91" s="34">
        <v>11.266666666666666</v>
      </c>
      <c r="G91" s="43">
        <v>78.400000000000006</v>
      </c>
      <c r="H91" s="43">
        <v>7.836666666666666</v>
      </c>
      <c r="I91" s="35">
        <v>7.55</v>
      </c>
      <c r="J91" s="35">
        <v>3.1666666666666665</v>
      </c>
      <c r="K91" s="36"/>
      <c r="L91" s="37">
        <v>2.9573333333333331</v>
      </c>
      <c r="M91" s="37">
        <v>0.92300000000000004</v>
      </c>
      <c r="N91" s="37">
        <v>2.3008929388000452E-2</v>
      </c>
      <c r="O91" s="34"/>
      <c r="P91" s="34"/>
      <c r="Q91" s="34"/>
      <c r="R91" s="42"/>
    </row>
    <row r="92" spans="1:18" x14ac:dyDescent="0.3">
      <c r="B92" s="30">
        <v>39021</v>
      </c>
      <c r="C92" s="30">
        <v>39021</v>
      </c>
      <c r="D92">
        <v>304</v>
      </c>
      <c r="E92">
        <v>1</v>
      </c>
      <c r="F92" s="34">
        <v>6.3240000000000007</v>
      </c>
      <c r="G92" s="43">
        <v>88.566666666666677</v>
      </c>
      <c r="H92" s="43">
        <v>10.113333333333333</v>
      </c>
      <c r="I92" s="35">
        <v>7.8533333333333344</v>
      </c>
      <c r="J92" s="35">
        <v>3.7</v>
      </c>
      <c r="K92" s="36"/>
      <c r="L92" s="37">
        <v>4.3216666666666663</v>
      </c>
      <c r="M92" s="37">
        <v>0.83866666666666667</v>
      </c>
      <c r="N92" s="37">
        <v>1.8788927196000494E-2</v>
      </c>
      <c r="O92" s="34"/>
      <c r="P92" s="34"/>
      <c r="Q92" s="34"/>
      <c r="R92" s="42"/>
    </row>
    <row r="93" spans="1:18" x14ac:dyDescent="0.3">
      <c r="B93" s="30">
        <v>39024</v>
      </c>
      <c r="C93" s="30">
        <v>39024</v>
      </c>
      <c r="D93">
        <v>307</v>
      </c>
      <c r="E93">
        <v>1</v>
      </c>
      <c r="F93" s="34">
        <v>6.3833333333333329</v>
      </c>
      <c r="G93" s="43">
        <v>94.466666666666654</v>
      </c>
      <c r="H93" s="43">
        <v>10.713333333333333</v>
      </c>
      <c r="I93" s="35">
        <v>8.15</v>
      </c>
      <c r="J93" s="35">
        <v>3.3333333333333335</v>
      </c>
      <c r="K93" s="36"/>
      <c r="L93" s="37">
        <v>7.5216666666666674</v>
      </c>
      <c r="M93" s="37">
        <v>0.60066666666666668</v>
      </c>
      <c r="N93" s="37"/>
      <c r="O93" s="34"/>
      <c r="P93" s="34"/>
      <c r="Q93" s="34"/>
      <c r="R93" s="42"/>
    </row>
    <row r="94" spans="1:18" x14ac:dyDescent="0.3">
      <c r="B94" s="30">
        <v>39038</v>
      </c>
      <c r="C94" s="30">
        <v>39038</v>
      </c>
      <c r="D94">
        <v>321</v>
      </c>
      <c r="E94">
        <v>1</v>
      </c>
      <c r="F94" s="34">
        <v>15.3</v>
      </c>
      <c r="G94" s="43">
        <v>83.733333333333334</v>
      </c>
      <c r="H94" s="43">
        <v>7.8533333333333326</v>
      </c>
      <c r="I94" s="35">
        <v>7.9866666666666672</v>
      </c>
      <c r="J94" s="35">
        <v>5.333333333333333</v>
      </c>
      <c r="K94" s="36"/>
      <c r="L94" s="37">
        <v>2.6406666666666667</v>
      </c>
      <c r="M94" s="37">
        <v>0.32466666666666666</v>
      </c>
      <c r="N94" s="37"/>
      <c r="O94" s="34"/>
      <c r="P94" s="34"/>
      <c r="Q94" s="34"/>
      <c r="R94" s="42"/>
    </row>
    <row r="95" spans="1:18" x14ac:dyDescent="0.3">
      <c r="B95" s="30">
        <v>39041</v>
      </c>
      <c r="C95" s="30">
        <v>39041</v>
      </c>
      <c r="D95">
        <v>324</v>
      </c>
      <c r="E95">
        <v>1</v>
      </c>
      <c r="F95" s="34">
        <v>7.8</v>
      </c>
      <c r="G95" s="43">
        <v>98.466666666666654</v>
      </c>
      <c r="H95" s="43">
        <v>10.836666666666668</v>
      </c>
      <c r="I95" s="35">
        <v>7.57</v>
      </c>
      <c r="J95" s="35">
        <v>4.5</v>
      </c>
      <c r="K95" s="36"/>
      <c r="L95" s="37">
        <v>2.8670000000000004</v>
      </c>
      <c r="M95" s="37">
        <v>0.48399999999999999</v>
      </c>
      <c r="N95" s="37"/>
      <c r="O95" s="34"/>
      <c r="P95" s="34"/>
      <c r="Q95" s="34"/>
      <c r="R95" s="42"/>
    </row>
    <row r="96" spans="1:18" s="3" customFormat="1" x14ac:dyDescent="0.3">
      <c r="A96" s="3">
        <v>2007</v>
      </c>
      <c r="B96" s="2">
        <v>39178</v>
      </c>
      <c r="C96" s="2">
        <v>39178</v>
      </c>
      <c r="D96" s="3">
        <v>96</v>
      </c>
      <c r="E96" s="3">
        <v>1</v>
      </c>
      <c r="F96" s="5">
        <v>2.96</v>
      </c>
      <c r="G96" s="6">
        <v>86.366666666666674</v>
      </c>
      <c r="H96" s="6">
        <v>10.84</v>
      </c>
      <c r="I96" s="6">
        <v>8.6266666666666669</v>
      </c>
      <c r="J96" s="6">
        <v>2.8333333333333335</v>
      </c>
      <c r="K96" s="7"/>
      <c r="L96" s="8">
        <v>9.1020000000000003</v>
      </c>
      <c r="M96" s="8">
        <v>0.37033333333333335</v>
      </c>
      <c r="N96" s="8">
        <v>1.755452950000063E-2</v>
      </c>
      <c r="O96" s="5"/>
      <c r="P96" s="5"/>
      <c r="Q96" s="5"/>
      <c r="R96" s="50"/>
    </row>
    <row r="97" spans="1:18" x14ac:dyDescent="0.3">
      <c r="B97" s="30">
        <v>39192</v>
      </c>
      <c r="C97" s="30">
        <v>39192</v>
      </c>
      <c r="D97">
        <v>110</v>
      </c>
      <c r="E97">
        <v>1</v>
      </c>
      <c r="F97" s="34">
        <v>11.85</v>
      </c>
      <c r="G97" s="43">
        <v>117.96666666666665</v>
      </c>
      <c r="H97" s="43">
        <v>12.026666666666666</v>
      </c>
      <c r="I97" s="35">
        <v>7.9666666666666659</v>
      </c>
      <c r="J97" s="35">
        <v>2.9666666666666663</v>
      </c>
      <c r="K97" s="36"/>
      <c r="L97" s="37">
        <v>3.2463333333333337</v>
      </c>
      <c r="M97" s="37">
        <v>0.84100000000000008</v>
      </c>
      <c r="N97" s="37">
        <v>5.7698955160001581E-3</v>
      </c>
      <c r="O97" s="34"/>
      <c r="P97" s="34"/>
      <c r="Q97" s="34"/>
      <c r="R97" s="42"/>
    </row>
    <row r="98" spans="1:18" x14ac:dyDescent="0.3">
      <c r="B98" s="30">
        <v>39206</v>
      </c>
      <c r="C98" s="30">
        <v>39206</v>
      </c>
      <c r="D98">
        <v>124</v>
      </c>
      <c r="E98">
        <v>1</v>
      </c>
      <c r="F98" s="34">
        <v>15.066666666666668</v>
      </c>
      <c r="G98" s="43">
        <v>114.7</v>
      </c>
      <c r="H98" s="43">
        <v>10.7</v>
      </c>
      <c r="I98" s="35">
        <v>7.3866666666666667</v>
      </c>
      <c r="J98" s="35">
        <v>2.7666666666666671</v>
      </c>
      <c r="K98" s="36"/>
      <c r="L98" s="37">
        <v>2.17</v>
      </c>
      <c r="M98" s="37">
        <v>0.51033333333333331</v>
      </c>
      <c r="N98" s="37">
        <v>8.8397925280003474E-3</v>
      </c>
      <c r="O98" s="34"/>
      <c r="P98" s="34"/>
      <c r="Q98" s="34"/>
      <c r="R98" s="42"/>
    </row>
    <row r="99" spans="1:18" x14ac:dyDescent="0.3">
      <c r="B99" s="30">
        <v>39225</v>
      </c>
      <c r="C99" s="30">
        <v>39225</v>
      </c>
      <c r="D99">
        <v>143</v>
      </c>
      <c r="E99">
        <v>1</v>
      </c>
      <c r="F99" s="34">
        <v>16.43</v>
      </c>
      <c r="G99" s="43">
        <v>92.466666666666654</v>
      </c>
      <c r="H99" s="43">
        <v>8.3866666666666667</v>
      </c>
      <c r="I99" s="35">
        <v>8.6333333333333329</v>
      </c>
      <c r="J99" s="35">
        <v>4.5666666666666664</v>
      </c>
      <c r="K99" s="36"/>
      <c r="L99" s="37">
        <v>1.3046666666666666</v>
      </c>
      <c r="M99" s="37">
        <v>0.27800000000000002</v>
      </c>
      <c r="N99" s="37">
        <v>2.2117144000000585E-2</v>
      </c>
      <c r="O99" s="34"/>
      <c r="P99" s="34"/>
      <c r="Q99" s="34"/>
      <c r="R99" s="42"/>
    </row>
    <row r="100" spans="1:18" x14ac:dyDescent="0.3">
      <c r="B100" s="30">
        <v>39239</v>
      </c>
      <c r="C100" s="30">
        <v>39239</v>
      </c>
      <c r="D100">
        <v>157</v>
      </c>
      <c r="E100">
        <v>1</v>
      </c>
      <c r="F100" s="34">
        <v>16.983333333333334</v>
      </c>
      <c r="G100" s="43">
        <v>64.36666666666666</v>
      </c>
      <c r="H100" s="43">
        <v>5.8533333333333344</v>
      </c>
      <c r="I100" s="35">
        <v>8.2799999999999994</v>
      </c>
      <c r="J100" s="35">
        <v>4.4666666666666668</v>
      </c>
      <c r="K100" s="36"/>
      <c r="L100" s="37">
        <v>0.79833333333333334</v>
      </c>
      <c r="M100" s="37">
        <v>0.55733333333333335</v>
      </c>
      <c r="N100" s="37">
        <v>2.6513987500000679E-2</v>
      </c>
      <c r="O100" s="34"/>
      <c r="P100" s="34"/>
      <c r="Q100" s="34"/>
      <c r="R100" s="42"/>
    </row>
    <row r="101" spans="1:18" x14ac:dyDescent="0.3">
      <c r="B101" s="30">
        <v>39268</v>
      </c>
      <c r="C101" s="30">
        <v>39268</v>
      </c>
      <c r="D101">
        <v>186</v>
      </c>
      <c r="E101">
        <v>1</v>
      </c>
      <c r="F101" s="34">
        <v>20.39</v>
      </c>
      <c r="G101" s="43">
        <v>105.83333333333333</v>
      </c>
      <c r="H101" s="43">
        <v>8.6966666666666672</v>
      </c>
      <c r="I101" s="35">
        <v>8.7433333333333341</v>
      </c>
      <c r="J101" s="35">
        <v>3.7</v>
      </c>
      <c r="K101" s="36"/>
      <c r="L101" s="37">
        <v>0.94466666666666665</v>
      </c>
      <c r="M101" s="37">
        <v>0.38100000000000001</v>
      </c>
      <c r="N101" s="37">
        <v>2.9083508416000031E-2</v>
      </c>
      <c r="O101" s="34"/>
      <c r="P101" s="34"/>
      <c r="Q101" s="34"/>
      <c r="R101" s="42"/>
    </row>
    <row r="102" spans="1:18" x14ac:dyDescent="0.3">
      <c r="B102" s="30">
        <v>39282</v>
      </c>
      <c r="C102" s="30">
        <v>39282</v>
      </c>
      <c r="D102">
        <v>200</v>
      </c>
      <c r="E102">
        <v>1</v>
      </c>
      <c r="F102" s="34">
        <v>21</v>
      </c>
      <c r="G102" s="43">
        <v>112.46666666666668</v>
      </c>
      <c r="H102" s="43">
        <v>9.2066666666666652</v>
      </c>
      <c r="I102" s="35">
        <v>8.69</v>
      </c>
      <c r="J102" s="35">
        <v>3.3666666666666667</v>
      </c>
      <c r="K102" s="36"/>
      <c r="L102" s="37">
        <v>0.47166666666666668</v>
      </c>
      <c r="M102" s="37">
        <v>0.69733333333333336</v>
      </c>
      <c r="N102" s="37">
        <v>2.9083508416000031E-2</v>
      </c>
      <c r="O102" s="34"/>
      <c r="P102" s="34"/>
      <c r="Q102" s="34"/>
      <c r="R102" s="42"/>
    </row>
    <row r="103" spans="1:18" x14ac:dyDescent="0.3">
      <c r="B103" s="30">
        <v>39296</v>
      </c>
      <c r="C103" s="30">
        <v>39296</v>
      </c>
      <c r="D103">
        <v>213</v>
      </c>
      <c r="E103">
        <v>1</v>
      </c>
      <c r="F103" s="34">
        <v>23.72</v>
      </c>
      <c r="G103" s="43">
        <v>97.833333333333329</v>
      </c>
      <c r="H103" s="43">
        <v>7.5666666666666664</v>
      </c>
      <c r="I103" s="35">
        <v>8.16</v>
      </c>
      <c r="J103" s="35">
        <v>4.9666666666666668</v>
      </c>
      <c r="K103" s="36"/>
      <c r="L103" s="37">
        <v>0.45100000000000001</v>
      </c>
      <c r="M103" s="37">
        <v>1.0463333333333333</v>
      </c>
      <c r="N103" s="37">
        <v>4.1111927808000166E-2</v>
      </c>
      <c r="O103" s="34"/>
      <c r="P103" s="34"/>
      <c r="Q103" s="34"/>
      <c r="R103" s="42"/>
    </row>
    <row r="104" spans="1:18" x14ac:dyDescent="0.3">
      <c r="B104" s="30">
        <v>39311</v>
      </c>
      <c r="C104" s="30">
        <v>39311</v>
      </c>
      <c r="D104">
        <v>229</v>
      </c>
      <c r="E104">
        <v>1</v>
      </c>
      <c r="F104" s="34">
        <v>21.846666666666664</v>
      </c>
      <c r="G104" s="43">
        <v>106.9</v>
      </c>
      <c r="H104" s="43">
        <v>8.4533333333333331</v>
      </c>
      <c r="I104" s="35">
        <v>8.1066666666666656</v>
      </c>
      <c r="J104" s="35">
        <v>3.9</v>
      </c>
      <c r="K104" s="36"/>
      <c r="L104" s="37">
        <v>1.2446666666666666</v>
      </c>
      <c r="M104" s="37">
        <v>0.5053333333333333</v>
      </c>
      <c r="N104" s="37">
        <v>2.794732800000059E-2</v>
      </c>
      <c r="O104" s="34"/>
      <c r="P104" s="34"/>
      <c r="Q104" s="34"/>
      <c r="R104" s="42"/>
    </row>
    <row r="105" spans="1:18" x14ac:dyDescent="0.3">
      <c r="B105" s="30">
        <v>39324</v>
      </c>
      <c r="C105" s="30">
        <v>39324</v>
      </c>
      <c r="D105">
        <v>242</v>
      </c>
      <c r="E105">
        <v>1</v>
      </c>
      <c r="F105" s="34">
        <v>24.97</v>
      </c>
      <c r="G105" s="43">
        <v>110.2</v>
      </c>
      <c r="H105" s="43">
        <v>8.2466666666666679</v>
      </c>
      <c r="I105" s="35">
        <v>8.5666666666666682</v>
      </c>
      <c r="J105" s="35">
        <v>3.2333333333333329</v>
      </c>
      <c r="K105" s="36"/>
      <c r="L105" s="37">
        <v>0.83066666666666666</v>
      </c>
      <c r="M105" s="37">
        <v>0.42366666666666664</v>
      </c>
      <c r="N105" s="37">
        <v>3.40948508320007E-2</v>
      </c>
      <c r="O105" s="34"/>
      <c r="P105" s="34"/>
      <c r="Q105" s="34"/>
      <c r="R105" s="42"/>
    </row>
    <row r="106" spans="1:18" x14ac:dyDescent="0.3">
      <c r="B106" s="30">
        <v>39339</v>
      </c>
      <c r="C106" s="30">
        <v>39339</v>
      </c>
      <c r="D106">
        <v>257</v>
      </c>
      <c r="E106">
        <v>1</v>
      </c>
      <c r="F106" s="34">
        <v>15.23</v>
      </c>
      <c r="G106" s="43">
        <v>94.7</v>
      </c>
      <c r="H106" s="43">
        <v>8.5299999999999994</v>
      </c>
      <c r="I106" s="35">
        <v>8.5933333333333337</v>
      </c>
      <c r="J106" s="35">
        <v>2.2666666666666671</v>
      </c>
      <c r="K106" s="36"/>
      <c r="L106" s="37">
        <v>1.6420000000000001</v>
      </c>
      <c r="M106" s="37">
        <v>1.0716666666666668</v>
      </c>
      <c r="N106" s="37">
        <v>2.7375787408000368E-2</v>
      </c>
      <c r="O106" s="34"/>
      <c r="P106" s="34"/>
      <c r="Q106" s="34"/>
      <c r="R106" s="42"/>
    </row>
    <row r="107" spans="1:18" x14ac:dyDescent="0.3">
      <c r="B107" s="30">
        <v>39359</v>
      </c>
      <c r="C107" s="30">
        <v>39359</v>
      </c>
      <c r="D107">
        <v>277</v>
      </c>
      <c r="E107">
        <v>1</v>
      </c>
      <c r="F107" s="34">
        <v>20.52</v>
      </c>
      <c r="G107" s="43">
        <v>116.16666666666667</v>
      </c>
      <c r="H107" s="43">
        <v>9.3133333333333344</v>
      </c>
      <c r="I107" s="35">
        <v>8.3666666666666671</v>
      </c>
      <c r="J107" s="35">
        <v>2.4666666666666668</v>
      </c>
      <c r="K107" s="36"/>
      <c r="L107" s="37">
        <v>1.4463333333333335</v>
      </c>
      <c r="M107" s="37">
        <v>0.50800000000000001</v>
      </c>
      <c r="N107" s="37">
        <v>2.7089127132000162E-2</v>
      </c>
      <c r="O107" s="34"/>
      <c r="P107" s="34"/>
      <c r="Q107" s="34"/>
      <c r="R107" s="42"/>
    </row>
    <row r="108" spans="1:18" x14ac:dyDescent="0.3">
      <c r="B108" s="30">
        <v>39387</v>
      </c>
      <c r="C108" s="30">
        <v>39387</v>
      </c>
      <c r="D108">
        <v>305</v>
      </c>
      <c r="E108">
        <v>1</v>
      </c>
      <c r="F108" s="34">
        <v>9.7233333333333345</v>
      </c>
      <c r="G108" s="43">
        <v>84.86666666666666</v>
      </c>
      <c r="H108" s="43">
        <v>8.7033333333333331</v>
      </c>
      <c r="I108" s="35">
        <v>8.1233333333333348</v>
      </c>
      <c r="J108" s="35">
        <v>2.3666666666666667</v>
      </c>
      <c r="K108" s="36"/>
      <c r="L108" s="37">
        <v>3.03</v>
      </c>
      <c r="M108" s="37">
        <v>0.45333333333333331</v>
      </c>
      <c r="N108" s="37">
        <v>2.0917745664000394E-2</v>
      </c>
      <c r="O108" s="34"/>
      <c r="P108" s="34"/>
      <c r="Q108" s="34"/>
      <c r="R108" s="42"/>
    </row>
    <row r="109" spans="1:18" x14ac:dyDescent="0.3">
      <c r="B109" s="30">
        <v>39401</v>
      </c>
      <c r="C109" s="30">
        <v>39401</v>
      </c>
      <c r="D109">
        <v>319</v>
      </c>
      <c r="E109">
        <v>1</v>
      </c>
      <c r="F109" s="34">
        <v>8.3800000000000008</v>
      </c>
      <c r="G109" s="43">
        <v>93.033333333333346</v>
      </c>
      <c r="H109" s="43">
        <v>9.7799999999999994</v>
      </c>
      <c r="I109" s="35">
        <v>8.0666666666666682</v>
      </c>
      <c r="J109" s="35">
        <v>4.2</v>
      </c>
      <c r="K109" s="36"/>
      <c r="L109" s="37">
        <v>0.67333333333333334</v>
      </c>
      <c r="M109" s="37">
        <v>0.63</v>
      </c>
      <c r="N109" s="37">
        <v>9.5100720000001367E-3</v>
      </c>
      <c r="O109" s="34"/>
      <c r="P109" s="34"/>
      <c r="Q109" s="34"/>
      <c r="R109" s="42"/>
    </row>
    <row r="110" spans="1:18" x14ac:dyDescent="0.3">
      <c r="B110" s="30">
        <v>39416</v>
      </c>
      <c r="C110" s="30">
        <v>39416</v>
      </c>
      <c r="D110">
        <v>334</v>
      </c>
      <c r="E110">
        <v>1</v>
      </c>
      <c r="F110" s="34">
        <v>2.2599999999999998</v>
      </c>
      <c r="G110" s="43">
        <v>109.23333333333333</v>
      </c>
      <c r="H110" s="43">
        <v>13.63</v>
      </c>
      <c r="I110" s="35">
        <v>8.163333333333334</v>
      </c>
      <c r="J110" s="35">
        <v>3.9</v>
      </c>
      <c r="K110" s="36"/>
      <c r="L110" s="37">
        <v>2.5499999999999998</v>
      </c>
      <c r="M110" s="37">
        <v>0.6333333333333333</v>
      </c>
      <c r="N110" s="37">
        <v>2.151894964800035E-2</v>
      </c>
      <c r="O110" s="34"/>
      <c r="P110" s="34"/>
      <c r="Q110" s="34"/>
      <c r="R110" s="42"/>
    </row>
    <row r="111" spans="1:18" s="3" customFormat="1" x14ac:dyDescent="0.3">
      <c r="A111" s="3">
        <v>2008</v>
      </c>
      <c r="B111" s="2">
        <v>39549</v>
      </c>
      <c r="C111" s="2">
        <v>39549</v>
      </c>
      <c r="D111" s="3">
        <v>101</v>
      </c>
      <c r="E111" s="3">
        <v>1</v>
      </c>
      <c r="F111" s="5">
        <v>10.25</v>
      </c>
      <c r="G111" s="6">
        <v>90.766666666666652</v>
      </c>
      <c r="H111" s="6">
        <v>9.2166666666666668</v>
      </c>
      <c r="I111" s="6">
        <v>8.6233333333333331</v>
      </c>
      <c r="J111" s="6">
        <v>4</v>
      </c>
      <c r="K111" s="7"/>
      <c r="L111" s="8">
        <v>2.0233333333333334</v>
      </c>
      <c r="M111" s="8">
        <v>0.68666666666666665</v>
      </c>
      <c r="N111" s="8">
        <v>1.0515232363999977E-2</v>
      </c>
      <c r="O111" s="5"/>
      <c r="P111" s="5"/>
      <c r="Q111" s="5"/>
      <c r="R111" s="50"/>
    </row>
    <row r="112" spans="1:18" x14ac:dyDescent="0.3">
      <c r="B112" s="30">
        <v>39563</v>
      </c>
      <c r="C112" s="30">
        <v>39563</v>
      </c>
      <c r="D112">
        <v>115</v>
      </c>
      <c r="E112">
        <v>1</v>
      </c>
      <c r="F112" s="34">
        <v>14.126666666666667</v>
      </c>
      <c r="G112" s="43">
        <v>100.8</v>
      </c>
      <c r="H112" s="43">
        <v>9.3733333333333331</v>
      </c>
      <c r="I112" s="35">
        <v>8.5500000000000007</v>
      </c>
      <c r="J112" s="35">
        <v>8.7333333333333325</v>
      </c>
      <c r="K112" s="36"/>
      <c r="L112" s="37">
        <v>2.0766666666666667</v>
      </c>
      <c r="M112" s="37">
        <v>0.76333333333333331</v>
      </c>
      <c r="N112" s="37">
        <v>1.6180927196000495E-2</v>
      </c>
      <c r="O112" s="34"/>
      <c r="P112" s="34"/>
      <c r="Q112" s="34"/>
      <c r="R112" s="42"/>
    </row>
    <row r="113" spans="1:18" x14ac:dyDescent="0.3">
      <c r="B113" s="30">
        <v>39575</v>
      </c>
      <c r="C113" s="30">
        <v>39575</v>
      </c>
      <c r="D113">
        <v>127</v>
      </c>
      <c r="E113">
        <v>1</v>
      </c>
      <c r="F113" s="34">
        <v>16.686666666666667</v>
      </c>
      <c r="G113" s="43">
        <v>114.86666666666667</v>
      </c>
      <c r="H113" s="43">
        <v>10.333333333333334</v>
      </c>
      <c r="I113" s="35">
        <v>8.5466666666666669</v>
      </c>
      <c r="J113" s="35">
        <v>3.7333333333333329</v>
      </c>
      <c r="K113" s="36"/>
      <c r="L113" s="37">
        <v>3.35</v>
      </c>
      <c r="M113" s="37">
        <v>0.94333333333333336</v>
      </c>
      <c r="N113" s="37">
        <v>1.4324237228000193E-2</v>
      </c>
      <c r="O113" s="34"/>
      <c r="P113" s="34"/>
      <c r="Q113" s="34"/>
      <c r="R113" s="42"/>
    </row>
    <row r="114" spans="1:18" x14ac:dyDescent="0.3">
      <c r="B114" s="30">
        <v>39596</v>
      </c>
      <c r="C114" s="30">
        <v>39596</v>
      </c>
      <c r="D114">
        <v>148</v>
      </c>
      <c r="E114">
        <v>1</v>
      </c>
      <c r="F114" s="34">
        <v>17.396666666666665</v>
      </c>
      <c r="G114" s="43">
        <v>97.1</v>
      </c>
      <c r="H114" s="43">
        <v>8.4633333333333329</v>
      </c>
      <c r="I114" s="35">
        <v>8.85</v>
      </c>
      <c r="J114" s="35">
        <v>3.8</v>
      </c>
      <c r="K114" s="36"/>
      <c r="L114" s="37">
        <v>1.6266666666666669</v>
      </c>
      <c r="M114" s="37">
        <v>0.52333333333333332</v>
      </c>
      <c r="N114" s="37">
        <v>1.5873581568000717E-2</v>
      </c>
      <c r="O114" s="34"/>
      <c r="P114" s="34"/>
      <c r="Q114" s="34"/>
      <c r="R114" s="42"/>
    </row>
    <row r="115" spans="1:18" x14ac:dyDescent="0.3">
      <c r="B115" s="30">
        <v>39611</v>
      </c>
      <c r="C115" s="30">
        <v>39611</v>
      </c>
      <c r="D115">
        <v>163</v>
      </c>
      <c r="E115">
        <v>1</v>
      </c>
      <c r="F115" s="34">
        <v>18.936666666666667</v>
      </c>
      <c r="G115" s="43">
        <v>115.53333333333335</v>
      </c>
      <c r="H115" s="43">
        <v>8.9966666666666661</v>
      </c>
      <c r="I115" s="35">
        <v>8.7033333333333331</v>
      </c>
      <c r="J115" s="35">
        <v>2.8333333333333335</v>
      </c>
      <c r="K115" s="36"/>
      <c r="L115" s="37">
        <v>1.46</v>
      </c>
      <c r="M115" s="37">
        <v>0.56000000000000005</v>
      </c>
      <c r="N115" s="37">
        <v>2.7040273424000054E-2</v>
      </c>
      <c r="O115" s="34"/>
      <c r="P115" s="34"/>
      <c r="Q115" s="34"/>
      <c r="R115" s="42"/>
    </row>
    <row r="116" spans="1:18" x14ac:dyDescent="0.3">
      <c r="B116" s="30">
        <v>39624</v>
      </c>
      <c r="C116" s="30">
        <v>39624</v>
      </c>
      <c r="D116">
        <v>176</v>
      </c>
      <c r="E116">
        <v>1</v>
      </c>
      <c r="F116" s="34">
        <v>18.22</v>
      </c>
      <c r="G116" s="43">
        <v>92.866666666666674</v>
      </c>
      <c r="H116" s="43">
        <v>8.0133333333333336</v>
      </c>
      <c r="I116" s="35">
        <v>8.8766666666666669</v>
      </c>
      <c r="J116" s="35">
        <v>4.0999999999999996</v>
      </c>
      <c r="K116" s="36"/>
      <c r="L116" s="37">
        <v>2.706666666666667</v>
      </c>
      <c r="M116" s="37">
        <v>0.59</v>
      </c>
      <c r="N116" s="37">
        <v>3.0110025692000719E-2</v>
      </c>
      <c r="O116" s="34"/>
      <c r="P116" s="34"/>
      <c r="Q116" s="34"/>
      <c r="R116" s="42"/>
    </row>
    <row r="117" spans="1:18" x14ac:dyDescent="0.3">
      <c r="B117" s="30">
        <v>39640</v>
      </c>
      <c r="C117" s="30">
        <v>39640</v>
      </c>
      <c r="D117">
        <v>192</v>
      </c>
      <c r="E117">
        <v>1</v>
      </c>
      <c r="F117" s="34">
        <v>21.483333333333331</v>
      </c>
      <c r="G117" s="43"/>
      <c r="H117" s="43">
        <v>11.303333333333333</v>
      </c>
      <c r="I117" s="35">
        <v>8.8133333333333344</v>
      </c>
      <c r="J117" s="35">
        <v>4.2666666666666666</v>
      </c>
      <c r="K117" s="36"/>
      <c r="L117" s="37">
        <v>1.4</v>
      </c>
      <c r="M117" s="37">
        <v>0.77666666666666673</v>
      </c>
      <c r="N117" s="37">
        <v>3.9567751872000338E-2</v>
      </c>
      <c r="O117" s="34"/>
      <c r="P117" s="34"/>
      <c r="Q117" s="34"/>
      <c r="R117" s="42"/>
    </row>
    <row r="118" spans="1:18" x14ac:dyDescent="0.3">
      <c r="B118" s="30">
        <v>39654</v>
      </c>
      <c r="C118" s="30">
        <v>39654</v>
      </c>
      <c r="D118">
        <v>206</v>
      </c>
      <c r="E118">
        <v>1</v>
      </c>
      <c r="F118" s="34">
        <v>21.5</v>
      </c>
      <c r="G118" s="43">
        <v>81.033333333333346</v>
      </c>
      <c r="H118" s="43">
        <v>6.7833333333333341</v>
      </c>
      <c r="I118" s="35">
        <v>8.4733333333333345</v>
      </c>
      <c r="J118" s="35">
        <v>5.3</v>
      </c>
      <c r="K118" s="36"/>
      <c r="L118" s="37">
        <v>1.32</v>
      </c>
      <c r="M118" s="37">
        <v>0.6166666666666667</v>
      </c>
      <c r="N118" s="37">
        <v>3.0937400000000431E-2</v>
      </c>
      <c r="O118" s="34"/>
      <c r="P118" s="34"/>
      <c r="Q118" s="34"/>
      <c r="R118" s="42"/>
    </row>
    <row r="119" spans="1:18" x14ac:dyDescent="0.3">
      <c r="B119" s="30">
        <v>39668</v>
      </c>
      <c r="C119" s="30">
        <v>39668</v>
      </c>
      <c r="D119">
        <v>220</v>
      </c>
      <c r="E119">
        <v>1</v>
      </c>
      <c r="F119" s="34">
        <v>18.88</v>
      </c>
      <c r="G119" s="43">
        <v>73.966666666666654</v>
      </c>
      <c r="H119" s="43">
        <v>6.5133333333333328</v>
      </c>
      <c r="I119" s="35">
        <v>8.1866666666666656</v>
      </c>
      <c r="J119" s="35">
        <v>6.1333333333333329</v>
      </c>
      <c r="K119" s="36"/>
      <c r="L119" s="37">
        <v>1.53</v>
      </c>
      <c r="M119" s="37">
        <v>0.47333333333333333</v>
      </c>
      <c r="N119" s="37">
        <v>1.6793157804000289E-2</v>
      </c>
      <c r="O119" s="34"/>
      <c r="P119" s="34"/>
      <c r="Q119" s="34"/>
      <c r="R119" s="42"/>
    </row>
    <row r="120" spans="1:18" x14ac:dyDescent="0.3">
      <c r="B120" s="30">
        <v>39682</v>
      </c>
      <c r="C120" s="30">
        <v>39682</v>
      </c>
      <c r="D120">
        <v>234</v>
      </c>
      <c r="E120">
        <v>1</v>
      </c>
      <c r="F120" s="34">
        <v>18.010000000000002</v>
      </c>
      <c r="G120" s="43">
        <v>95.600000000000009</v>
      </c>
      <c r="H120" s="43">
        <v>8.2833333333333332</v>
      </c>
      <c r="I120" s="35">
        <v>8.2533333333333321</v>
      </c>
      <c r="J120" s="35">
        <v>5.333333333333333</v>
      </c>
      <c r="K120" s="36"/>
      <c r="L120" s="37">
        <v>1.4566666666666668</v>
      </c>
      <c r="M120" s="37">
        <v>0.76000000000000012</v>
      </c>
      <c r="N120" s="37">
        <v>3.529079878400003E-2</v>
      </c>
      <c r="O120" s="34"/>
      <c r="P120" s="34"/>
      <c r="Q120" s="34"/>
      <c r="R120" s="42"/>
    </row>
    <row r="121" spans="1:18" x14ac:dyDescent="0.3">
      <c r="B121" s="30">
        <v>39696</v>
      </c>
      <c r="C121" s="30">
        <v>39696</v>
      </c>
      <c r="D121">
        <v>248</v>
      </c>
      <c r="E121">
        <v>1</v>
      </c>
      <c r="F121" s="34">
        <v>21.58</v>
      </c>
      <c r="G121" s="43">
        <v>112.86666666666667</v>
      </c>
      <c r="H121" s="43">
        <v>9.0333333333333332</v>
      </c>
      <c r="I121" s="35">
        <v>8.5166666666666657</v>
      </c>
      <c r="J121" s="35">
        <v>4.333333333333333</v>
      </c>
      <c r="K121" s="36"/>
      <c r="L121" s="37">
        <v>1.2366666666666666</v>
      </c>
      <c r="M121" s="37">
        <v>0.68333333333333324</v>
      </c>
      <c r="N121" s="37">
        <v>1.4635814336000455E-2</v>
      </c>
      <c r="O121" s="34"/>
      <c r="P121" s="34"/>
      <c r="Q121" s="34"/>
      <c r="R121" s="42"/>
    </row>
    <row r="122" spans="1:18" x14ac:dyDescent="0.3">
      <c r="B122" s="30">
        <v>39716</v>
      </c>
      <c r="C122" s="30">
        <v>39716</v>
      </c>
      <c r="D122">
        <v>268</v>
      </c>
      <c r="E122">
        <v>1</v>
      </c>
      <c r="F122" s="34">
        <v>13.699999999999998</v>
      </c>
      <c r="G122" s="43">
        <v>110.96666666666665</v>
      </c>
      <c r="H122" s="43">
        <v>10.493333333333332</v>
      </c>
      <c r="I122" s="35">
        <v>8.4799999999999986</v>
      </c>
      <c r="J122" s="35">
        <v>4.2333333333333334</v>
      </c>
      <c r="K122" s="36"/>
      <c r="L122" s="37">
        <v>1.9966666666666668</v>
      </c>
      <c r="M122" s="37">
        <v>0.45333333333333337</v>
      </c>
      <c r="N122" s="37">
        <v>1.9509144000000585E-2</v>
      </c>
      <c r="O122" s="34"/>
      <c r="P122" s="34"/>
      <c r="Q122" s="34"/>
      <c r="R122" s="42"/>
    </row>
    <row r="123" spans="1:18" x14ac:dyDescent="0.3">
      <c r="B123" s="30">
        <v>39728</v>
      </c>
      <c r="C123" s="30">
        <v>39728</v>
      </c>
      <c r="D123">
        <v>280</v>
      </c>
      <c r="E123">
        <v>1</v>
      </c>
      <c r="F123" s="34">
        <v>9.2333333333333343</v>
      </c>
      <c r="G123" s="43">
        <v>99.7</v>
      </c>
      <c r="H123" s="43">
        <v>10.46</v>
      </c>
      <c r="I123" s="35">
        <v>8.33</v>
      </c>
      <c r="J123" s="35">
        <v>5.6333333333333329</v>
      </c>
      <c r="K123" s="36"/>
      <c r="L123" s="37">
        <v>1.9166666666666667</v>
      </c>
      <c r="M123" s="37">
        <v>0.75</v>
      </c>
      <c r="N123" s="37">
        <v>1.6180927196000495E-2</v>
      </c>
      <c r="O123" s="34"/>
      <c r="P123" s="34"/>
      <c r="Q123" s="34"/>
      <c r="R123" s="42"/>
    </row>
    <row r="124" spans="1:18" x14ac:dyDescent="0.3">
      <c r="B124" s="30">
        <v>39743</v>
      </c>
      <c r="C124" s="30">
        <v>39743</v>
      </c>
      <c r="D124">
        <v>295</v>
      </c>
      <c r="E124">
        <v>1</v>
      </c>
      <c r="F124" s="34">
        <v>7.9633333333333338</v>
      </c>
      <c r="G124" s="43">
        <v>123.7</v>
      </c>
      <c r="H124" s="43"/>
      <c r="I124" s="35">
        <v>7.7966666666666669</v>
      </c>
      <c r="J124" s="35">
        <v>4.0666666666666664</v>
      </c>
      <c r="K124" s="36"/>
      <c r="L124" s="37">
        <v>1.4000000000000001</v>
      </c>
      <c r="M124" s="37">
        <v>0.89666666666666661</v>
      </c>
      <c r="N124" s="37">
        <v>1.8007995500000606E-2</v>
      </c>
      <c r="O124" s="34"/>
      <c r="P124" s="34"/>
      <c r="Q124" s="34"/>
      <c r="R124" s="42"/>
    </row>
    <row r="125" spans="1:18" x14ac:dyDescent="0.3">
      <c r="B125" s="30">
        <v>39751</v>
      </c>
      <c r="C125" s="30">
        <v>39751</v>
      </c>
      <c r="D125">
        <v>303</v>
      </c>
      <c r="E125">
        <v>1</v>
      </c>
      <c r="F125" s="34">
        <v>6.1066666666666665</v>
      </c>
      <c r="G125" s="43">
        <v>109.60000000000001</v>
      </c>
      <c r="H125" s="43">
        <v>12.51</v>
      </c>
      <c r="I125" s="35">
        <v>8.2633333333333336</v>
      </c>
      <c r="J125" s="35">
        <v>5.3</v>
      </c>
      <c r="K125" s="36"/>
      <c r="L125" s="37">
        <v>1.5933333333333335</v>
      </c>
      <c r="M125" s="37">
        <v>1.21</v>
      </c>
      <c r="N125" s="37">
        <v>2.844298948400005E-2</v>
      </c>
      <c r="O125" s="34"/>
      <c r="P125" s="34"/>
      <c r="Q125" s="34"/>
      <c r="R125" s="42"/>
    </row>
    <row r="126" spans="1:18" x14ac:dyDescent="0.3">
      <c r="B126" s="30">
        <v>39772</v>
      </c>
      <c r="C126" s="30">
        <v>39772</v>
      </c>
      <c r="D126">
        <v>324</v>
      </c>
      <c r="E126">
        <v>1</v>
      </c>
      <c r="F126" s="34">
        <v>0.71</v>
      </c>
      <c r="G126" s="43">
        <v>115.03333333333335</v>
      </c>
      <c r="H126" s="43">
        <v>14.976666666666667</v>
      </c>
      <c r="I126" s="35">
        <v>8.5299999999999994</v>
      </c>
      <c r="J126" s="35">
        <v>4.333333333333333</v>
      </c>
      <c r="K126" s="36"/>
      <c r="L126" s="37">
        <v>2.17</v>
      </c>
      <c r="M126" s="37">
        <v>1.2233333333333334</v>
      </c>
      <c r="N126" s="37">
        <v>1.5256390544000492E-2</v>
      </c>
      <c r="O126" s="34"/>
      <c r="P126" s="34"/>
      <c r="Q126" s="34"/>
      <c r="R126" s="42"/>
    </row>
    <row r="127" spans="1:18" s="3" customFormat="1" x14ac:dyDescent="0.3">
      <c r="A127" s="3">
        <v>2009</v>
      </c>
      <c r="B127" s="2">
        <v>39913</v>
      </c>
      <c r="C127" s="2">
        <v>39913</v>
      </c>
      <c r="D127" s="3">
        <v>100</v>
      </c>
      <c r="E127" s="3">
        <v>1</v>
      </c>
      <c r="F127" s="5">
        <v>8.2200000000000006</v>
      </c>
      <c r="G127" s="6">
        <v>110.3</v>
      </c>
      <c r="H127" s="6">
        <v>11.83</v>
      </c>
      <c r="I127" s="6">
        <v>7.7033333333333331</v>
      </c>
      <c r="J127" s="6">
        <v>2.8666666666666667</v>
      </c>
      <c r="K127" s="7"/>
      <c r="L127" s="8">
        <v>2.5066666666666664</v>
      </c>
      <c r="M127" s="8">
        <v>0.83666666666666656</v>
      </c>
      <c r="N127" s="8">
        <v>1.7402159708000194E-2</v>
      </c>
      <c r="O127" s="5"/>
      <c r="P127" s="5"/>
      <c r="Q127" s="5"/>
      <c r="R127" s="50"/>
    </row>
    <row r="128" spans="1:18" x14ac:dyDescent="0.3">
      <c r="B128" s="30">
        <v>39927</v>
      </c>
      <c r="C128" s="30">
        <v>39927</v>
      </c>
      <c r="D128">
        <v>114</v>
      </c>
      <c r="E128">
        <v>1</v>
      </c>
      <c r="F128" s="34">
        <v>11.13</v>
      </c>
      <c r="G128" s="43">
        <v>118.23333333333335</v>
      </c>
      <c r="H128" s="43">
        <v>11.840000000000002</v>
      </c>
      <c r="I128" s="35">
        <v>8.0566666666666666</v>
      </c>
      <c r="J128" s="35">
        <v>2.7333333333333329</v>
      </c>
      <c r="K128" s="36"/>
      <c r="L128" s="37">
        <v>3.7433333333333336</v>
      </c>
      <c r="M128" s="37">
        <v>0.98666666666666669</v>
      </c>
      <c r="N128" s="37">
        <v>2.5339328000000588E-2</v>
      </c>
      <c r="O128" s="34"/>
      <c r="P128" s="34"/>
      <c r="Q128" s="34"/>
      <c r="R128" s="42"/>
    </row>
    <row r="129" spans="1:18" x14ac:dyDescent="0.3">
      <c r="B129" s="30">
        <v>39946</v>
      </c>
      <c r="C129" s="30">
        <v>39946</v>
      </c>
      <c r="D129">
        <v>133</v>
      </c>
      <c r="E129">
        <v>1</v>
      </c>
      <c r="F129" s="34">
        <v>13.96</v>
      </c>
      <c r="G129" s="43">
        <v>103.66666666666667</v>
      </c>
      <c r="H129" s="43">
        <v>9.7266666666666666</v>
      </c>
      <c r="I129" s="35">
        <v>8</v>
      </c>
      <c r="J129" s="35">
        <v>4.0666666666666673</v>
      </c>
      <c r="K129" s="36"/>
      <c r="L129" s="37">
        <v>4.1733333333333338</v>
      </c>
      <c r="M129" s="37">
        <v>0.47666666666666663</v>
      </c>
      <c r="N129" s="37">
        <v>2.3617492496000245E-2</v>
      </c>
      <c r="O129" s="34"/>
      <c r="P129" s="34"/>
      <c r="Q129" s="34"/>
      <c r="R129" s="42"/>
    </row>
    <row r="130" spans="1:18" x14ac:dyDescent="0.3">
      <c r="B130" s="30">
        <v>39967</v>
      </c>
      <c r="C130" s="30">
        <v>39967</v>
      </c>
      <c r="D130">
        <v>154</v>
      </c>
      <c r="E130">
        <v>1</v>
      </c>
      <c r="F130" s="34">
        <v>17.343333333333334</v>
      </c>
      <c r="G130" s="43">
        <v>117.2</v>
      </c>
      <c r="H130" s="43">
        <v>10.036666666666667</v>
      </c>
      <c r="I130" s="43"/>
      <c r="J130" s="35">
        <v>4.2333333333333334</v>
      </c>
      <c r="K130" s="36"/>
      <c r="L130" s="37">
        <v>2.7766666666666668</v>
      </c>
      <c r="M130" s="37">
        <v>0.40000000000000008</v>
      </c>
      <c r="N130" s="37">
        <v>1.5565405291999969E-2</v>
      </c>
      <c r="O130" s="34"/>
      <c r="P130" s="34"/>
      <c r="Q130" s="34"/>
      <c r="R130" s="42"/>
    </row>
    <row r="131" spans="1:18" x14ac:dyDescent="0.3">
      <c r="B131" s="30">
        <v>39981</v>
      </c>
      <c r="C131" s="30">
        <v>39981</v>
      </c>
      <c r="D131">
        <v>167</v>
      </c>
      <c r="E131">
        <v>1</v>
      </c>
      <c r="F131" s="34">
        <v>18.02</v>
      </c>
      <c r="G131" s="43">
        <v>46.866666666666667</v>
      </c>
      <c r="H131" s="43">
        <v>4.08</v>
      </c>
      <c r="I131" s="43"/>
      <c r="J131" s="35">
        <v>6.2666666666666657</v>
      </c>
      <c r="K131" s="36"/>
      <c r="L131" s="37">
        <v>2.5533333333333332</v>
      </c>
      <c r="M131" s="37">
        <v>0.40000000000000008</v>
      </c>
      <c r="N131" s="37">
        <v>2.5053851756000195E-2</v>
      </c>
      <c r="O131" s="34"/>
      <c r="P131" s="34"/>
      <c r="Q131" s="34"/>
      <c r="R131" s="42"/>
    </row>
    <row r="132" spans="1:18" x14ac:dyDescent="0.3">
      <c r="B132" s="30">
        <v>40000</v>
      </c>
      <c r="C132" s="30">
        <v>40000</v>
      </c>
      <c r="D132">
        <v>187</v>
      </c>
      <c r="E132">
        <v>1</v>
      </c>
      <c r="F132" s="34">
        <v>18.78</v>
      </c>
      <c r="G132" s="43">
        <v>98.866666666666674</v>
      </c>
      <c r="H132" s="43">
        <v>8.49</v>
      </c>
      <c r="I132" s="43"/>
      <c r="J132" s="35">
        <v>6.0666666666666664</v>
      </c>
      <c r="K132" s="36"/>
      <c r="L132" s="37">
        <v>2.77</v>
      </c>
      <c r="M132" s="37">
        <v>0.3833333333333333</v>
      </c>
      <c r="N132" s="37">
        <v>4.5382608656000085E-2</v>
      </c>
      <c r="O132" s="34"/>
      <c r="P132" s="34"/>
      <c r="Q132" s="34"/>
      <c r="R132" s="42"/>
    </row>
    <row r="133" spans="1:18" x14ac:dyDescent="0.3">
      <c r="B133" s="30">
        <v>40024</v>
      </c>
      <c r="C133" s="30">
        <v>40024</v>
      </c>
      <c r="D133">
        <v>211</v>
      </c>
      <c r="E133">
        <v>1</v>
      </c>
      <c r="F133" s="34">
        <v>23.66</v>
      </c>
      <c r="G133" s="43">
        <v>110.26666666666667</v>
      </c>
      <c r="H133" s="43">
        <v>8.6</v>
      </c>
      <c r="I133" s="35">
        <v>8.75</v>
      </c>
      <c r="J133" s="35">
        <v>6.3999999999999995</v>
      </c>
      <c r="K133" s="36"/>
      <c r="L133" s="37">
        <v>2.7699999999999996</v>
      </c>
      <c r="M133" s="37">
        <v>0.46666666666666662</v>
      </c>
      <c r="N133" s="37">
        <v>0.13163340665600026</v>
      </c>
      <c r="O133" s="34"/>
      <c r="P133" s="34"/>
      <c r="Q133" s="34"/>
      <c r="R133" s="42"/>
    </row>
    <row r="134" spans="1:18" x14ac:dyDescent="0.3">
      <c r="B134" s="30">
        <v>40038</v>
      </c>
      <c r="C134" s="30">
        <v>40038</v>
      </c>
      <c r="D134">
        <v>225</v>
      </c>
      <c r="E134">
        <v>1</v>
      </c>
      <c r="F134" s="34">
        <v>22.08</v>
      </c>
      <c r="G134" s="43">
        <v>101.90000000000002</v>
      </c>
      <c r="H134" s="43">
        <v>8.01</v>
      </c>
      <c r="I134" s="35">
        <v>9.27</v>
      </c>
      <c r="J134" s="35">
        <v>7.333333333333333</v>
      </c>
      <c r="K134" s="36"/>
      <c r="L134" s="37">
        <v>2.3366666666666664</v>
      </c>
      <c r="M134" s="37">
        <v>0.53</v>
      </c>
      <c r="N134" s="37">
        <v>3.9302075563999804E-2</v>
      </c>
      <c r="O134" s="34"/>
      <c r="P134" s="34"/>
      <c r="Q134" s="34"/>
      <c r="R134" s="42"/>
    </row>
    <row r="135" spans="1:18" x14ac:dyDescent="0.3">
      <c r="B135" s="30">
        <v>40050</v>
      </c>
      <c r="C135" s="30">
        <v>40050</v>
      </c>
      <c r="D135">
        <v>237</v>
      </c>
      <c r="E135">
        <v>1</v>
      </c>
      <c r="F135" s="34">
        <v>22.45</v>
      </c>
      <c r="G135" s="43">
        <v>100.5</v>
      </c>
      <c r="H135" s="43">
        <v>7.95</v>
      </c>
      <c r="I135" s="35">
        <v>9.01</v>
      </c>
      <c r="J135" s="35">
        <v>5</v>
      </c>
      <c r="K135" s="36"/>
      <c r="L135" s="37">
        <v>2.686666666666667</v>
      </c>
      <c r="M135" s="37">
        <v>0.53666666666666674</v>
      </c>
      <c r="N135" s="37">
        <v>4.1423068075999894E-2</v>
      </c>
      <c r="O135" s="34"/>
      <c r="P135" s="34"/>
      <c r="Q135" s="34"/>
      <c r="R135" s="42"/>
    </row>
    <row r="136" spans="1:18" x14ac:dyDescent="0.3">
      <c r="B136" s="30">
        <v>40070</v>
      </c>
      <c r="C136" s="30">
        <v>40070</v>
      </c>
      <c r="D136">
        <v>257</v>
      </c>
      <c r="E136">
        <v>1</v>
      </c>
      <c r="F136" s="34">
        <v>17.513333333333332</v>
      </c>
      <c r="G136" s="43">
        <v>98.40000000000002</v>
      </c>
      <c r="H136" s="43">
        <v>8.5</v>
      </c>
      <c r="I136" s="35">
        <v>7.8</v>
      </c>
      <c r="J136" s="35">
        <v>4.2666666666666666</v>
      </c>
      <c r="K136" s="36"/>
      <c r="L136" s="37">
        <v>7.8533333333333326</v>
      </c>
      <c r="M136" s="37">
        <v>0.27</v>
      </c>
      <c r="N136" s="37">
        <v>3.0110025692000719E-2</v>
      </c>
      <c r="O136" s="34"/>
      <c r="P136" s="34"/>
      <c r="Q136" s="34"/>
      <c r="R136" s="42"/>
    </row>
    <row r="137" spans="1:18" x14ac:dyDescent="0.3">
      <c r="B137" s="30">
        <v>40086</v>
      </c>
      <c r="C137" s="30">
        <v>40086</v>
      </c>
      <c r="D137">
        <v>273</v>
      </c>
      <c r="E137">
        <v>1</v>
      </c>
      <c r="F137" s="34">
        <v>14.253333333333332</v>
      </c>
      <c r="G137" s="43">
        <v>95.7</v>
      </c>
      <c r="H137" s="43">
        <v>8.7433333333333341</v>
      </c>
      <c r="I137" s="35">
        <v>7.876666666666666</v>
      </c>
      <c r="J137" s="35">
        <v>4.5333333333333332</v>
      </c>
      <c r="K137" s="36"/>
      <c r="L137" s="37">
        <v>14.633333333333333</v>
      </c>
      <c r="M137" s="37">
        <v>0.42</v>
      </c>
      <c r="N137" s="37">
        <v>2.3328370268000179E-2</v>
      </c>
      <c r="O137" s="34"/>
      <c r="P137" s="34"/>
      <c r="Q137" s="34"/>
      <c r="R137" s="42"/>
    </row>
    <row r="138" spans="1:18" x14ac:dyDescent="0.3">
      <c r="B138" s="30">
        <v>40100</v>
      </c>
      <c r="C138" s="30">
        <v>40100</v>
      </c>
      <c r="D138">
        <v>287</v>
      </c>
      <c r="E138">
        <v>1</v>
      </c>
      <c r="F138" s="34">
        <v>8.1433333333333326</v>
      </c>
      <c r="G138" s="43">
        <v>109.2</v>
      </c>
      <c r="H138" s="43">
        <v>11.563333333333333</v>
      </c>
      <c r="I138" s="35">
        <v>7.793333333333333</v>
      </c>
      <c r="J138" s="35">
        <v>4.9666666666666668</v>
      </c>
      <c r="K138" s="36"/>
      <c r="L138" s="37">
        <v>16.709999999999997</v>
      </c>
      <c r="M138" s="37">
        <v>0.30666666666666664</v>
      </c>
      <c r="N138" s="37">
        <v>1.4635814336000455E-2</v>
      </c>
      <c r="O138" s="34"/>
      <c r="P138" s="34"/>
      <c r="Q138" s="34"/>
      <c r="R138" s="42"/>
    </row>
    <row r="139" spans="1:18" x14ac:dyDescent="0.3">
      <c r="B139" s="30">
        <v>40116</v>
      </c>
      <c r="C139" s="30">
        <v>40116</v>
      </c>
      <c r="D139">
        <v>303</v>
      </c>
      <c r="E139">
        <v>1</v>
      </c>
      <c r="F139" s="34">
        <v>9.6866666666666656</v>
      </c>
      <c r="G139" s="43">
        <v>98.166666666666671</v>
      </c>
      <c r="H139" s="43">
        <v>10.236666666666666</v>
      </c>
      <c r="I139" s="35">
        <v>8.0499999999999989</v>
      </c>
      <c r="J139" s="35">
        <v>5.3666666666666671</v>
      </c>
      <c r="K139" s="36"/>
      <c r="L139" s="37">
        <v>3.85</v>
      </c>
      <c r="M139" s="37">
        <v>0.15</v>
      </c>
      <c r="N139" s="37">
        <v>2.1286295184000329E-2</v>
      </c>
      <c r="O139" s="34"/>
      <c r="P139" s="34"/>
      <c r="Q139" s="34"/>
      <c r="R139" s="42"/>
    </row>
    <row r="140" spans="1:18" x14ac:dyDescent="0.3">
      <c r="B140" s="30">
        <v>40136</v>
      </c>
      <c r="C140" s="30">
        <v>40136</v>
      </c>
      <c r="D140">
        <v>323</v>
      </c>
      <c r="E140">
        <v>1</v>
      </c>
      <c r="F140" s="34">
        <v>4.7699999999999996</v>
      </c>
      <c r="G140" s="43">
        <v>137.13333333333335</v>
      </c>
      <c r="H140" s="43">
        <v>16.016666666666666</v>
      </c>
      <c r="I140" s="35">
        <v>8.1566666666666663</v>
      </c>
      <c r="J140" s="35">
        <v>4.3333333333333339</v>
      </c>
      <c r="K140" s="36"/>
      <c r="L140" s="37">
        <v>2.6999999999999997</v>
      </c>
      <c r="M140" s="37">
        <v>0.15000000000000002</v>
      </c>
      <c r="N140" s="37">
        <v>1.9807132124000218E-2</v>
      </c>
      <c r="O140" s="34"/>
      <c r="P140" s="34"/>
      <c r="Q140" s="34"/>
      <c r="R140" s="42"/>
    </row>
    <row r="141" spans="1:18" x14ac:dyDescent="0.3">
      <c r="B141" s="30">
        <v>40151</v>
      </c>
      <c r="C141" s="30">
        <v>40151</v>
      </c>
      <c r="D141">
        <v>338</v>
      </c>
      <c r="E141">
        <v>1</v>
      </c>
      <c r="F141" s="34">
        <v>7.4666666666666659</v>
      </c>
      <c r="G141" s="43">
        <v>104.86666666666667</v>
      </c>
      <c r="H141" s="43">
        <v>11.61</v>
      </c>
      <c r="I141" s="35">
        <v>8.1599999999999984</v>
      </c>
      <c r="J141" s="35">
        <v>5.8</v>
      </c>
      <c r="K141" s="36"/>
      <c r="L141" s="37">
        <v>3.02</v>
      </c>
      <c r="M141" s="37">
        <v>0.15000000000000002</v>
      </c>
      <c r="N141" s="37">
        <v>1.7098058432000303E-2</v>
      </c>
      <c r="O141" s="34"/>
      <c r="P141" s="34"/>
      <c r="Q141" s="34"/>
      <c r="R141" s="42"/>
    </row>
    <row r="142" spans="1:18" s="3" customFormat="1" x14ac:dyDescent="0.3">
      <c r="A142" s="3">
        <v>2010</v>
      </c>
      <c r="B142" s="2">
        <v>40275</v>
      </c>
      <c r="C142" s="2">
        <v>40275</v>
      </c>
      <c r="D142" s="3">
        <v>97</v>
      </c>
      <c r="E142" s="3">
        <v>1</v>
      </c>
      <c r="F142" s="5">
        <v>15.103333333333333</v>
      </c>
      <c r="G142" s="6">
        <v>115.26666666666667</v>
      </c>
      <c r="H142" s="6">
        <v>10.656666666666666</v>
      </c>
      <c r="I142" s="6">
        <v>8.4500000000000011</v>
      </c>
      <c r="J142" s="6">
        <v>4.6333333333333329</v>
      </c>
      <c r="K142" s="7"/>
      <c r="L142" s="8">
        <v>0.73333333333333339</v>
      </c>
      <c r="M142" s="8">
        <v>0.10000000000000002</v>
      </c>
      <c r="N142" s="8">
        <v>1.2753148688000364E-2</v>
      </c>
      <c r="O142" s="5"/>
      <c r="P142" s="5"/>
      <c r="Q142" s="5"/>
      <c r="R142" s="50"/>
    </row>
    <row r="143" spans="1:18" x14ac:dyDescent="0.3">
      <c r="B143" s="30">
        <v>40290</v>
      </c>
      <c r="C143" s="30">
        <v>40290</v>
      </c>
      <c r="D143">
        <v>112</v>
      </c>
      <c r="E143">
        <v>1</v>
      </c>
      <c r="F143" s="34">
        <v>13.050000000000002</v>
      </c>
      <c r="G143" s="43">
        <v>117.3</v>
      </c>
      <c r="H143" s="43">
        <v>11.19</v>
      </c>
      <c r="I143" s="35">
        <v>8.49</v>
      </c>
      <c r="J143" s="35">
        <v>5.2333333333333334</v>
      </c>
      <c r="K143" s="36"/>
      <c r="L143" s="37">
        <v>1.3066666666666666</v>
      </c>
      <c r="M143" s="37">
        <v>0.14000000000000001</v>
      </c>
      <c r="N143" s="37">
        <v>1.6793157804000289E-2</v>
      </c>
      <c r="O143" s="34"/>
      <c r="P143" s="34"/>
      <c r="Q143" s="34"/>
      <c r="R143" s="42"/>
    </row>
    <row r="144" spans="1:18" x14ac:dyDescent="0.3">
      <c r="B144" s="30">
        <v>40318</v>
      </c>
      <c r="C144" s="30">
        <v>40318</v>
      </c>
      <c r="D144">
        <v>140</v>
      </c>
      <c r="E144">
        <v>1</v>
      </c>
      <c r="F144" s="34">
        <v>15.479999999999999</v>
      </c>
      <c r="G144" s="43">
        <v>102.56666666666666</v>
      </c>
      <c r="H144" s="43">
        <v>9.2433333333333341</v>
      </c>
      <c r="I144" s="35">
        <v>8.4533333333333331</v>
      </c>
      <c r="J144" s="35">
        <v>4.3</v>
      </c>
      <c r="K144" s="36"/>
      <c r="L144" s="37">
        <v>0.96666666666666667</v>
      </c>
      <c r="M144" s="37">
        <v>1.0833333333333333</v>
      </c>
      <c r="N144" s="37">
        <v>2.0104391311999911E-2</v>
      </c>
      <c r="O144" s="34"/>
      <c r="P144" s="34"/>
      <c r="Q144" s="34"/>
      <c r="R144" s="42"/>
    </row>
    <row r="145" spans="1:18" x14ac:dyDescent="0.3">
      <c r="B145" s="30">
        <v>40333</v>
      </c>
      <c r="C145" s="30">
        <v>40333</v>
      </c>
      <c r="D145">
        <v>155</v>
      </c>
      <c r="E145">
        <v>1</v>
      </c>
      <c r="F145" s="34">
        <v>23.81</v>
      </c>
      <c r="G145" s="43">
        <v>93.766666666666666</v>
      </c>
      <c r="H145" s="43">
        <v>7.25</v>
      </c>
      <c r="I145" s="35">
        <v>8.4033333333333342</v>
      </c>
      <c r="J145" s="35">
        <v>4.0333333333333332</v>
      </c>
      <c r="K145" s="36"/>
      <c r="L145" s="37">
        <v>3.51</v>
      </c>
      <c r="M145" s="37">
        <v>0.42333333333333334</v>
      </c>
      <c r="N145" s="37">
        <v>3.0110025692000719E-2</v>
      </c>
      <c r="O145" s="34"/>
      <c r="P145" s="34"/>
      <c r="Q145" s="34"/>
      <c r="R145" s="42"/>
    </row>
    <row r="146" spans="1:18" x14ac:dyDescent="0.3">
      <c r="B146" s="30">
        <v>40347</v>
      </c>
      <c r="C146" s="30">
        <v>40347</v>
      </c>
      <c r="D146">
        <v>169</v>
      </c>
      <c r="E146">
        <v>1</v>
      </c>
      <c r="F146" s="34">
        <v>18.87</v>
      </c>
      <c r="G146" s="43">
        <v>97.733333333333334</v>
      </c>
      <c r="H146" s="43">
        <v>8.52</v>
      </c>
      <c r="I146" s="35">
        <v>8.6300000000000008</v>
      </c>
      <c r="J146" s="35">
        <v>3.7333333333333329</v>
      </c>
      <c r="K146" s="36"/>
      <c r="L146" s="37">
        <v>2.1800000000000002</v>
      </c>
      <c r="M146" s="37">
        <v>0.36333333333333334</v>
      </c>
      <c r="N146" s="37">
        <v>2.5624223964000017E-2</v>
      </c>
      <c r="O146" s="34"/>
      <c r="P146" s="34"/>
      <c r="Q146" s="34"/>
      <c r="R146" s="42"/>
    </row>
    <row r="147" spans="1:18" x14ac:dyDescent="0.3">
      <c r="B147" s="30">
        <v>40359</v>
      </c>
      <c r="C147" s="30">
        <v>40359</v>
      </c>
      <c r="D147">
        <v>181</v>
      </c>
      <c r="E147">
        <v>1</v>
      </c>
      <c r="F147" s="34">
        <v>20.546666666666667</v>
      </c>
      <c r="G147" s="43">
        <v>62.933333333333337</v>
      </c>
      <c r="H147" s="43">
        <v>5.1133333333333333</v>
      </c>
      <c r="I147" s="35">
        <v>8.7433333333333341</v>
      </c>
      <c r="J147" s="35">
        <v>4.5</v>
      </c>
      <c r="K147" s="36"/>
      <c r="L147" s="37">
        <v>0.72333333333333327</v>
      </c>
      <c r="M147" s="37">
        <v>0.22</v>
      </c>
      <c r="N147" s="37">
        <v>2.6758161500000207E-2</v>
      </c>
      <c r="O147" s="34"/>
      <c r="P147" s="34"/>
      <c r="Q147" s="34"/>
      <c r="R147" s="42"/>
    </row>
    <row r="148" spans="1:18" x14ac:dyDescent="0.3">
      <c r="B148" s="30">
        <v>40374</v>
      </c>
      <c r="C148" s="30">
        <v>40374</v>
      </c>
      <c r="D148">
        <v>196</v>
      </c>
      <c r="E148">
        <v>1</v>
      </c>
      <c r="F148" s="34">
        <v>23.73</v>
      </c>
      <c r="G148" s="43">
        <v>101.23333333333333</v>
      </c>
      <c r="H148" s="43">
        <v>7.4666666666666659</v>
      </c>
      <c r="I148" s="35">
        <v>8.6266666666666669</v>
      </c>
      <c r="J148" s="35">
        <v>4.1333333333333329</v>
      </c>
      <c r="K148" s="36"/>
      <c r="L148" s="37">
        <v>2.7999999999999994</v>
      </c>
      <c r="M148" s="37">
        <v>0.26</v>
      </c>
      <c r="N148" s="37">
        <v>2.9833350143999855E-2</v>
      </c>
      <c r="O148" s="34"/>
      <c r="P148" s="34"/>
      <c r="Q148" s="34"/>
      <c r="R148" s="42"/>
    </row>
    <row r="149" spans="1:18" x14ac:dyDescent="0.3">
      <c r="B149" s="30">
        <v>40393</v>
      </c>
      <c r="C149" s="30">
        <v>40393</v>
      </c>
      <c r="D149">
        <v>215</v>
      </c>
      <c r="E149">
        <v>1</v>
      </c>
      <c r="F149" s="34">
        <v>20.573333333333334</v>
      </c>
      <c r="G149" s="43">
        <v>90.8</v>
      </c>
      <c r="H149" s="43">
        <v>7.246666666666667</v>
      </c>
      <c r="I149" s="35">
        <v>8.5266666666666655</v>
      </c>
      <c r="J149" s="35">
        <v>4.8999999999999995</v>
      </c>
      <c r="K149" s="36"/>
      <c r="L149" s="37">
        <v>0.67333333333333334</v>
      </c>
      <c r="M149" s="37">
        <v>0.40666666666666668</v>
      </c>
      <c r="N149" s="37">
        <v>2.5053851756000195E-2</v>
      </c>
      <c r="O149" s="34"/>
      <c r="P149" s="34"/>
      <c r="Q149" s="34"/>
      <c r="R149" s="42"/>
    </row>
    <row r="150" spans="1:18" x14ac:dyDescent="0.3">
      <c r="B150" s="30">
        <v>40409</v>
      </c>
      <c r="C150" s="30">
        <v>40409</v>
      </c>
      <c r="D150">
        <v>231</v>
      </c>
      <c r="E150">
        <v>1</v>
      </c>
      <c r="F150" s="34">
        <v>21.713333333333335</v>
      </c>
      <c r="G150" s="43">
        <v>96.766666666666652</v>
      </c>
      <c r="H150" s="43">
        <v>7.9066666666666663</v>
      </c>
      <c r="I150" s="35">
        <v>8.6333333333333346</v>
      </c>
      <c r="J150" s="35">
        <v>4.5333333333333341</v>
      </c>
      <c r="K150" s="36"/>
      <c r="L150" s="37">
        <v>0.36000000000000004</v>
      </c>
      <c r="M150" s="37">
        <v>0.49</v>
      </c>
      <c r="N150" s="37">
        <v>3.9036218000000344E-2</v>
      </c>
      <c r="O150" s="34"/>
      <c r="P150" s="34"/>
      <c r="Q150" s="34"/>
      <c r="R150" s="42"/>
    </row>
    <row r="151" spans="1:18" x14ac:dyDescent="0.3">
      <c r="B151" s="30">
        <v>40424</v>
      </c>
      <c r="C151" s="30">
        <v>40424</v>
      </c>
      <c r="D151">
        <v>246</v>
      </c>
      <c r="E151">
        <v>1</v>
      </c>
      <c r="F151" s="34">
        <v>22.13</v>
      </c>
      <c r="G151" s="43">
        <v>83.4</v>
      </c>
      <c r="H151" s="43">
        <v>6.4066666666666663</v>
      </c>
      <c r="I151" s="35">
        <v>8.2100000000000009</v>
      </c>
      <c r="J151" s="35">
        <v>4.4000000000000004</v>
      </c>
      <c r="K151" s="36"/>
      <c r="L151" s="37">
        <v>1.1233333333333333</v>
      </c>
      <c r="M151" s="37">
        <v>0.19000000000000003</v>
      </c>
      <c r="N151" s="37">
        <v>2.5624223964000017E-2</v>
      </c>
      <c r="O151" s="34"/>
      <c r="P151" s="34"/>
      <c r="Q151" s="34"/>
      <c r="R151" s="42"/>
    </row>
    <row r="152" spans="1:18" x14ac:dyDescent="0.3">
      <c r="B152" s="30">
        <v>40437</v>
      </c>
      <c r="C152" s="30">
        <v>40437</v>
      </c>
      <c r="D152">
        <v>259</v>
      </c>
      <c r="E152">
        <v>1</v>
      </c>
      <c r="F152" s="34">
        <v>13.92</v>
      </c>
      <c r="G152" s="43">
        <v>109.13333333333333</v>
      </c>
      <c r="H152" s="43">
        <v>9.9333333333333318</v>
      </c>
      <c r="I152" s="35">
        <v>8.6533333333333342</v>
      </c>
      <c r="J152" s="35">
        <v>3.7666666666666671</v>
      </c>
      <c r="K152" s="36"/>
      <c r="L152" s="37">
        <v>1.0966666666666669</v>
      </c>
      <c r="M152" s="37">
        <v>0.27</v>
      </c>
      <c r="N152" s="37">
        <v>2.7883440476000321E-2</v>
      </c>
      <c r="O152" s="34"/>
      <c r="P152" s="34"/>
      <c r="Q152" s="34"/>
      <c r="R152" s="42"/>
    </row>
    <row r="153" spans="1:18" x14ac:dyDescent="0.3">
      <c r="B153" s="30">
        <v>40458</v>
      </c>
      <c r="C153" s="30">
        <v>40458</v>
      </c>
      <c r="D153">
        <v>280</v>
      </c>
      <c r="E153">
        <v>1</v>
      </c>
      <c r="F153" s="34">
        <v>13.593333333333334</v>
      </c>
      <c r="G153" s="43">
        <v>95.766666666666666</v>
      </c>
      <c r="H153" s="43">
        <v>8.7466666666666679</v>
      </c>
      <c r="I153" s="35">
        <v>8.2033333333333331</v>
      </c>
      <c r="J153" s="35">
        <v>4.3333333333333339</v>
      </c>
      <c r="K153" s="36"/>
      <c r="L153" s="37">
        <v>1.4066666666666665</v>
      </c>
      <c r="M153" s="37">
        <v>0.21333333333333335</v>
      </c>
      <c r="N153" s="37">
        <v>1.8309745664000395E-2</v>
      </c>
      <c r="O153" s="34"/>
      <c r="P153" s="34"/>
      <c r="Q153" s="34"/>
      <c r="R153" s="42"/>
    </row>
    <row r="154" spans="1:18" x14ac:dyDescent="0.3">
      <c r="B154" s="30">
        <v>40473</v>
      </c>
      <c r="C154" s="30">
        <v>40473</v>
      </c>
      <c r="D154">
        <v>295</v>
      </c>
      <c r="E154">
        <v>1</v>
      </c>
      <c r="F154" s="34">
        <v>7.39</v>
      </c>
      <c r="G154" s="43">
        <v>97.666666666666671</v>
      </c>
      <c r="H154" s="43">
        <v>10.756666666666666</v>
      </c>
      <c r="I154" s="35">
        <v>8.6233333333333331</v>
      </c>
      <c r="J154" s="35">
        <v>4.6333333333333337</v>
      </c>
      <c r="K154" s="36"/>
      <c r="L154" s="37">
        <v>1.0066666666666666</v>
      </c>
      <c r="M154" s="37">
        <v>0.11</v>
      </c>
      <c r="N154" s="37">
        <v>1.5256390544000492E-2</v>
      </c>
      <c r="O154" s="34"/>
      <c r="P154" s="34"/>
      <c r="Q154" s="34"/>
      <c r="R154" s="42"/>
    </row>
    <row r="155" spans="1:18" x14ac:dyDescent="0.3">
      <c r="B155" s="30">
        <v>40494</v>
      </c>
      <c r="C155" s="30">
        <v>40494</v>
      </c>
      <c r="D155">
        <v>316</v>
      </c>
      <c r="E155">
        <v>1</v>
      </c>
      <c r="F155" s="34">
        <v>5.3233333333333333</v>
      </c>
      <c r="G155" s="43">
        <v>102.89999999999999</v>
      </c>
      <c r="H155" s="43">
        <v>11.496666666666664</v>
      </c>
      <c r="I155" s="35">
        <v>8.7533333333333321</v>
      </c>
      <c r="J155" s="35">
        <v>6.833333333333333</v>
      </c>
      <c r="K155" s="36"/>
      <c r="L155" s="37">
        <v>2.6199999999999997</v>
      </c>
      <c r="M155" s="37">
        <v>0.16666666666666666</v>
      </c>
      <c r="N155" s="37"/>
      <c r="O155" s="34"/>
      <c r="P155" s="34"/>
      <c r="Q155" s="34"/>
      <c r="R155" s="42"/>
    </row>
    <row r="156" spans="1:18" s="3" customFormat="1" x14ac:dyDescent="0.3">
      <c r="A156" s="3">
        <v>2011</v>
      </c>
      <c r="B156" s="2">
        <v>40640</v>
      </c>
      <c r="C156" s="2">
        <v>40640</v>
      </c>
      <c r="D156" s="3">
        <v>97</v>
      </c>
      <c r="E156" s="3">
        <v>1</v>
      </c>
      <c r="F156" s="5">
        <v>7.456666666666667</v>
      </c>
      <c r="G156" s="6">
        <v>120.03333333333335</v>
      </c>
      <c r="H156" s="6">
        <v>12.943333333333333</v>
      </c>
      <c r="I156" s="6">
        <v>8.6199999999999992</v>
      </c>
      <c r="J156" s="6">
        <v>3.3000000000000003</v>
      </c>
      <c r="K156" s="7"/>
      <c r="L156" s="8">
        <v>3.1233333333333335</v>
      </c>
      <c r="M156" s="8">
        <v>0.23666666666666666</v>
      </c>
      <c r="N156" s="8">
        <v>2.3328370268000179E-2</v>
      </c>
      <c r="O156" s="5"/>
      <c r="P156" s="5"/>
      <c r="Q156" s="5"/>
      <c r="R156" s="50"/>
    </row>
    <row r="157" spans="1:18" x14ac:dyDescent="0.3">
      <c r="B157" s="30">
        <v>40652</v>
      </c>
      <c r="C157" s="30">
        <v>40652</v>
      </c>
      <c r="D157">
        <v>109</v>
      </c>
      <c r="E157">
        <v>1</v>
      </c>
      <c r="F157" s="34">
        <v>10.5</v>
      </c>
      <c r="G157" s="43">
        <v>97.866666666666674</v>
      </c>
      <c r="H157" s="43">
        <v>10.026666666666666</v>
      </c>
      <c r="I157" s="35">
        <v>8.6333333333333329</v>
      </c>
      <c r="J157" s="35">
        <v>7</v>
      </c>
      <c r="K157" s="36"/>
      <c r="L157" s="37">
        <v>4.3133333333333335</v>
      </c>
      <c r="M157" s="37">
        <v>0.36999999999999994</v>
      </c>
      <c r="N157" s="37">
        <v>2.1286295184000329E-2</v>
      </c>
      <c r="O157" s="34"/>
      <c r="P157" s="34"/>
      <c r="Q157" s="34"/>
      <c r="R157" s="42"/>
    </row>
    <row r="158" spans="1:18" x14ac:dyDescent="0.3">
      <c r="B158" s="30">
        <v>40693</v>
      </c>
      <c r="C158" s="30">
        <v>40693</v>
      </c>
      <c r="D158">
        <v>150</v>
      </c>
      <c r="E158">
        <v>1</v>
      </c>
      <c r="F158" s="34">
        <v>22.149999999999995</v>
      </c>
      <c r="G158" s="43">
        <v>103.96666666666665</v>
      </c>
      <c r="H158" s="43">
        <v>8.36</v>
      </c>
      <c r="I158" s="35">
        <v>8.73</v>
      </c>
      <c r="J158" s="35">
        <v>6.6000000000000005</v>
      </c>
      <c r="K158" s="36"/>
      <c r="L158" s="37">
        <v>1.7333333333333332</v>
      </c>
      <c r="M158" s="37">
        <v>0.47666666666666663</v>
      </c>
      <c r="N158" s="37">
        <v>2.7040273424000054E-2</v>
      </c>
      <c r="O158" s="34"/>
      <c r="P158" s="34"/>
      <c r="Q158" s="34"/>
      <c r="R158" s="42"/>
    </row>
    <row r="159" spans="1:18" x14ac:dyDescent="0.3">
      <c r="B159" s="30">
        <v>40710</v>
      </c>
      <c r="C159" s="30">
        <v>40710</v>
      </c>
      <c r="D159">
        <v>167</v>
      </c>
      <c r="E159">
        <v>1</v>
      </c>
      <c r="F159" s="34">
        <v>18.68</v>
      </c>
      <c r="G159" s="43">
        <v>102.2</v>
      </c>
      <c r="H159" s="43">
        <v>8.6133333333333333</v>
      </c>
      <c r="I159" s="35">
        <v>8.69</v>
      </c>
      <c r="J159" s="35">
        <v>4.7666666666666666</v>
      </c>
      <c r="K159" s="36"/>
      <c r="L159" s="37">
        <v>1.4333333333333333</v>
      </c>
      <c r="M159" s="37">
        <v>0.04</v>
      </c>
      <c r="N159" s="37">
        <v>1.9509144000000585E-2</v>
      </c>
      <c r="O159" s="34"/>
      <c r="P159" s="34"/>
      <c r="Q159" s="34"/>
      <c r="R159" s="42"/>
    </row>
    <row r="160" spans="1:18" x14ac:dyDescent="0.3">
      <c r="B160" s="30">
        <v>40723</v>
      </c>
      <c r="C160" s="30">
        <v>40723</v>
      </c>
      <c r="D160">
        <v>180</v>
      </c>
      <c r="E160">
        <v>1</v>
      </c>
      <c r="F160" s="34">
        <v>21.99</v>
      </c>
      <c r="G160" s="43">
        <v>86.233333333333334</v>
      </c>
      <c r="H160" s="43">
        <v>6.81</v>
      </c>
      <c r="I160" s="35">
        <v>8.5199999999999978</v>
      </c>
      <c r="J160" s="35">
        <v>6.3</v>
      </c>
      <c r="K160" s="36"/>
      <c r="L160" s="37">
        <v>1.8500000000000003</v>
      </c>
      <c r="M160" s="37">
        <v>0.55000000000000004</v>
      </c>
      <c r="N160" s="37">
        <v>2.4767787408000366E-2</v>
      </c>
      <c r="O160" s="34"/>
      <c r="P160" s="34"/>
      <c r="Q160" s="34"/>
      <c r="R160" s="42"/>
    </row>
    <row r="161" spans="1:18" x14ac:dyDescent="0.3">
      <c r="B161" s="30">
        <v>40736</v>
      </c>
      <c r="C161" s="30">
        <v>40736</v>
      </c>
      <c r="D161">
        <v>193</v>
      </c>
      <c r="E161">
        <v>1</v>
      </c>
      <c r="F161" s="34">
        <v>23.679999999999996</v>
      </c>
      <c r="G161" s="43">
        <v>98.333333333333329</v>
      </c>
      <c r="H161" s="43">
        <v>7.4266666666666667</v>
      </c>
      <c r="I161" s="35">
        <v>8.6733333333333338</v>
      </c>
      <c r="J161" s="35">
        <v>4.9333333333333336</v>
      </c>
      <c r="K161" s="36"/>
      <c r="L161" s="37">
        <v>2.1833333333333336</v>
      </c>
      <c r="M161" s="37">
        <v>0.21333333333333335</v>
      </c>
      <c r="N161" s="37">
        <v>2.3328370268000179E-2</v>
      </c>
      <c r="O161" s="34"/>
      <c r="P161" s="34"/>
      <c r="Q161" s="34"/>
      <c r="R161" s="42"/>
    </row>
    <row r="162" spans="1:18" x14ac:dyDescent="0.3">
      <c r="B162" s="30">
        <v>40757</v>
      </c>
      <c r="C162" s="30">
        <v>40757</v>
      </c>
      <c r="D162">
        <v>214</v>
      </c>
      <c r="E162">
        <v>1</v>
      </c>
      <c r="F162" s="34">
        <v>21.820000000000004</v>
      </c>
      <c r="G162" s="43">
        <v>95.899999999999991</v>
      </c>
      <c r="H162" s="43">
        <v>7.4766666666666666</v>
      </c>
      <c r="I162" s="35">
        <v>8.9933333333333341</v>
      </c>
      <c r="J162" s="35">
        <v>5.4666666666666677</v>
      </c>
      <c r="K162" s="36"/>
      <c r="L162" s="37">
        <v>2.4533333333333336</v>
      </c>
      <c r="M162" s="37">
        <v>0.58666666666666667</v>
      </c>
      <c r="N162" s="37">
        <v>3.3397482715999953E-2</v>
      </c>
      <c r="O162" s="34"/>
      <c r="P162" s="34"/>
      <c r="Q162" s="34"/>
      <c r="R162" s="42"/>
    </row>
    <row r="163" spans="1:18" x14ac:dyDescent="0.3">
      <c r="B163" s="30">
        <v>40784</v>
      </c>
      <c r="C163" s="30">
        <v>40784</v>
      </c>
      <c r="D163">
        <v>241</v>
      </c>
      <c r="E163">
        <v>1</v>
      </c>
      <c r="F163" s="34">
        <v>18.75</v>
      </c>
      <c r="G163" s="43">
        <v>71</v>
      </c>
      <c r="H163" s="43">
        <v>6.1333333333333329</v>
      </c>
      <c r="I163" s="35">
        <v>8.793333333333333</v>
      </c>
      <c r="J163" s="35">
        <v>6.5666666666666664</v>
      </c>
      <c r="K163" s="36"/>
      <c r="L163" s="37">
        <v>1.5466666666666669</v>
      </c>
      <c r="M163" s="37">
        <v>0.41333333333333333</v>
      </c>
      <c r="N163" s="37">
        <v>3.0110025692000719E-2</v>
      </c>
      <c r="O163" s="34"/>
      <c r="P163" s="34"/>
      <c r="Q163" s="34"/>
      <c r="R163" s="48" t="s">
        <v>34</v>
      </c>
    </row>
    <row r="164" spans="1:18" x14ac:dyDescent="0.3">
      <c r="B164" s="30">
        <v>40801</v>
      </c>
      <c r="C164" s="30">
        <v>40801</v>
      </c>
      <c r="D164">
        <v>258</v>
      </c>
      <c r="E164">
        <v>1</v>
      </c>
      <c r="F164" s="34">
        <v>18.23</v>
      </c>
      <c r="G164" s="43">
        <v>89.466666666666654</v>
      </c>
      <c r="H164" s="43">
        <v>7.3566666666666665</v>
      </c>
      <c r="I164" s="35">
        <v>8.83</v>
      </c>
      <c r="J164" s="35">
        <v>7.1333333333333329</v>
      </c>
      <c r="K164" s="36"/>
      <c r="L164" s="37">
        <v>11.186666666666667</v>
      </c>
      <c r="M164" s="37">
        <v>0.73</v>
      </c>
      <c r="N164" s="37">
        <v>2.9556219500000137E-2</v>
      </c>
      <c r="O164" s="34"/>
      <c r="P164" s="34"/>
      <c r="Q164" s="34"/>
      <c r="R164" s="42"/>
    </row>
    <row r="165" spans="1:18" x14ac:dyDescent="0.3">
      <c r="B165" s="30">
        <v>40816</v>
      </c>
      <c r="C165" s="30">
        <v>40816</v>
      </c>
      <c r="D165">
        <v>273</v>
      </c>
      <c r="E165">
        <v>1</v>
      </c>
      <c r="F165" s="34">
        <v>17.54</v>
      </c>
      <c r="G165" s="43">
        <v>80.266666666666666</v>
      </c>
      <c r="H165" s="43">
        <v>6.9533333333333331</v>
      </c>
      <c r="I165" s="35">
        <v>8.8066666666666666</v>
      </c>
      <c r="J165" s="35">
        <v>7.8666666666666671</v>
      </c>
      <c r="K165" s="36"/>
      <c r="L165" s="37">
        <v>2.6300000000000003</v>
      </c>
      <c r="M165" s="37">
        <v>0.40000000000000008</v>
      </c>
      <c r="N165" s="37">
        <v>3.529079878400003E-2</v>
      </c>
      <c r="O165" s="34"/>
      <c r="P165" s="34"/>
      <c r="Q165" s="34"/>
      <c r="R165" s="42"/>
    </row>
    <row r="166" spans="1:18" x14ac:dyDescent="0.3">
      <c r="B166" s="30">
        <v>40833</v>
      </c>
      <c r="C166" s="30">
        <v>40833</v>
      </c>
      <c r="D166">
        <v>290</v>
      </c>
      <c r="E166">
        <v>1</v>
      </c>
      <c r="F166" s="34">
        <v>13.69</v>
      </c>
      <c r="G166" s="43">
        <v>88.833333333333329</v>
      </c>
      <c r="H166" s="43">
        <v>8.3933333333333326</v>
      </c>
      <c r="I166" s="35">
        <v>8.6933333333333334</v>
      </c>
      <c r="J166" s="35">
        <v>6.333333333333333</v>
      </c>
      <c r="K166" s="36"/>
      <c r="L166" s="37">
        <v>3.06</v>
      </c>
      <c r="M166" s="37">
        <v>0.32666666666666666</v>
      </c>
      <c r="N166" s="37">
        <v>1.5256390544000492E-2</v>
      </c>
      <c r="O166" s="34"/>
      <c r="P166" s="34"/>
      <c r="Q166" s="34"/>
      <c r="R166" s="42"/>
    </row>
    <row r="167" spans="1:18" s="3" customFormat="1" x14ac:dyDescent="0.3">
      <c r="A167" s="3">
        <v>2012</v>
      </c>
      <c r="B167" s="2">
        <v>41025</v>
      </c>
      <c r="C167" s="2">
        <v>41025</v>
      </c>
      <c r="D167" s="3">
        <v>117</v>
      </c>
      <c r="E167" s="3">
        <v>1</v>
      </c>
      <c r="F167" s="5">
        <v>11.54</v>
      </c>
      <c r="G167" s="6">
        <v>103.3</v>
      </c>
      <c r="H167" s="6">
        <v>10.229999999999999</v>
      </c>
      <c r="I167" s="6">
        <v>9.4966666666666679</v>
      </c>
      <c r="J167" s="6">
        <v>5.7333333333333334</v>
      </c>
      <c r="K167" s="7"/>
      <c r="L167" s="8">
        <v>3.23</v>
      </c>
      <c r="M167" s="8">
        <v>0.21</v>
      </c>
      <c r="N167" s="8">
        <v>1.4635814336000455E-2</v>
      </c>
      <c r="O167" s="5"/>
      <c r="P167" s="5"/>
      <c r="Q167" s="5"/>
      <c r="R167" s="50"/>
    </row>
    <row r="168" spans="1:18" x14ac:dyDescent="0.3">
      <c r="B168" s="30">
        <v>41059</v>
      </c>
      <c r="C168" s="30">
        <v>41059</v>
      </c>
      <c r="D168">
        <v>151</v>
      </c>
      <c r="E168">
        <v>1</v>
      </c>
      <c r="F168" s="34">
        <v>21.55</v>
      </c>
      <c r="G168" s="43">
        <v>92.5</v>
      </c>
      <c r="H168" s="43">
        <v>7.25</v>
      </c>
      <c r="I168" s="35">
        <v>8.9266666666666676</v>
      </c>
      <c r="J168" s="35">
        <v>6.5</v>
      </c>
      <c r="K168" s="36"/>
      <c r="L168" s="37">
        <v>1.7466666666666668</v>
      </c>
      <c r="M168" s="37">
        <v>0.40000000000000008</v>
      </c>
      <c r="N168" s="37">
        <v>3.6097584236000048E-2</v>
      </c>
      <c r="O168" s="34"/>
      <c r="P168" s="34"/>
      <c r="Q168" s="34"/>
      <c r="R168" s="42"/>
    </row>
    <row r="169" spans="1:18" x14ac:dyDescent="0.3">
      <c r="B169" s="30">
        <v>41072</v>
      </c>
      <c r="C169" s="30">
        <v>41072</v>
      </c>
      <c r="D169">
        <v>164</v>
      </c>
      <c r="E169">
        <v>1</v>
      </c>
      <c r="F169" s="34">
        <v>18.78</v>
      </c>
      <c r="G169" s="43">
        <v>96.233333333333334</v>
      </c>
      <c r="H169" s="43">
        <v>8.0666666666666682</v>
      </c>
      <c r="I169" s="35">
        <v>9.1566666666666663</v>
      </c>
      <c r="J169" s="35">
        <v>6.5</v>
      </c>
      <c r="K169" s="36"/>
      <c r="L169" s="37">
        <v>1.6033333333333335</v>
      </c>
      <c r="M169" s="37">
        <v>0.18000000000000002</v>
      </c>
      <c r="N169" s="37">
        <v>2.8163466000000251E-2</v>
      </c>
      <c r="O169" s="34"/>
      <c r="P169" s="34"/>
      <c r="Q169" s="34"/>
      <c r="R169" s="42"/>
    </row>
    <row r="170" spans="1:18" x14ac:dyDescent="0.3">
      <c r="B170" s="30">
        <v>41086</v>
      </c>
      <c r="C170" s="30">
        <v>41086</v>
      </c>
      <c r="D170">
        <v>178</v>
      </c>
      <c r="E170">
        <v>1</v>
      </c>
      <c r="F170" s="34">
        <v>18.97</v>
      </c>
      <c r="G170" s="43">
        <v>100.86666666666667</v>
      </c>
      <c r="H170" s="43">
        <v>8.3466666666666658</v>
      </c>
      <c r="I170" s="35">
        <v>9.19</v>
      </c>
      <c r="J170" s="35">
        <v>4.7</v>
      </c>
      <c r="K170" s="36"/>
      <c r="L170" s="37">
        <v>6.503333333333333</v>
      </c>
      <c r="M170" s="37">
        <v>0.27666666666666667</v>
      </c>
      <c r="N170" s="37">
        <v>2.9833350143999855E-2</v>
      </c>
      <c r="O170" s="34"/>
      <c r="P170" s="34"/>
      <c r="Q170" s="34"/>
      <c r="R170" s="42"/>
    </row>
    <row r="171" spans="1:18" x14ac:dyDescent="0.3">
      <c r="B171" s="30">
        <v>41099</v>
      </c>
      <c r="C171" s="30">
        <v>41099</v>
      </c>
      <c r="D171">
        <v>191</v>
      </c>
      <c r="E171">
        <v>1</v>
      </c>
      <c r="F171" s="34">
        <v>21.69</v>
      </c>
      <c r="G171" s="43">
        <v>92.033333333333346</v>
      </c>
      <c r="H171" s="43">
        <v>7.166666666666667</v>
      </c>
      <c r="I171" s="35">
        <v>9.0633333333333344</v>
      </c>
      <c r="J171" s="35">
        <v>5.3</v>
      </c>
      <c r="K171" s="36"/>
      <c r="L171" s="37">
        <v>1.3</v>
      </c>
      <c r="M171" s="37">
        <v>0.21</v>
      </c>
      <c r="N171" s="37">
        <v>2.2457162000000627E-2</v>
      </c>
      <c r="O171" s="34"/>
      <c r="P171" s="34"/>
      <c r="Q171" s="34"/>
      <c r="R171" s="42"/>
    </row>
    <row r="172" spans="1:18" x14ac:dyDescent="0.3">
      <c r="B172" s="30">
        <v>41114</v>
      </c>
      <c r="C172" s="30">
        <v>41114</v>
      </c>
      <c r="D172">
        <v>206</v>
      </c>
      <c r="E172">
        <v>1</v>
      </c>
      <c r="F172" s="34">
        <v>22.903333333333332</v>
      </c>
      <c r="G172" s="43">
        <v>89.833333333333329</v>
      </c>
      <c r="H172" s="43">
        <v>6.7566666666666668</v>
      </c>
      <c r="I172" s="35">
        <v>8.9766666666666666</v>
      </c>
      <c r="J172" s="35">
        <v>4.5666666666666664</v>
      </c>
      <c r="K172" s="36"/>
      <c r="L172" s="37">
        <v>1.2266666666666666</v>
      </c>
      <c r="M172" s="37">
        <v>0.23</v>
      </c>
      <c r="N172" s="37">
        <v>3.9302075563999804E-2</v>
      </c>
      <c r="O172" s="34"/>
      <c r="P172" s="34"/>
      <c r="Q172" s="34"/>
      <c r="R172" s="42"/>
    </row>
    <row r="173" spans="1:18" x14ac:dyDescent="0.3">
      <c r="B173" s="30">
        <v>41152</v>
      </c>
      <c r="C173" s="30">
        <v>41152</v>
      </c>
      <c r="D173">
        <v>244</v>
      </c>
      <c r="E173">
        <v>1</v>
      </c>
      <c r="F173" s="34">
        <v>19.186666666666667</v>
      </c>
      <c r="G173" s="43">
        <v>89.133333333333326</v>
      </c>
      <c r="H173" s="43">
        <v>8.2366666666666664</v>
      </c>
      <c r="I173" s="35">
        <v>7.4899999999999993</v>
      </c>
      <c r="J173" s="35">
        <v>1.4000000000000001</v>
      </c>
      <c r="K173" s="36">
        <v>451.66666666666669</v>
      </c>
      <c r="L173" s="37">
        <v>0.73333333333333328</v>
      </c>
      <c r="M173" s="37">
        <v>0.13</v>
      </c>
      <c r="N173" s="37">
        <v>3.0937400000000431E-2</v>
      </c>
      <c r="O173" s="34"/>
      <c r="P173" s="34"/>
      <c r="Q173" s="34"/>
      <c r="R173" s="48" t="s">
        <v>35</v>
      </c>
    </row>
    <row r="174" spans="1:18" x14ac:dyDescent="0.3">
      <c r="B174" s="30">
        <v>41164</v>
      </c>
      <c r="C174" s="30">
        <v>41164</v>
      </c>
      <c r="D174">
        <v>256</v>
      </c>
      <c r="E174">
        <v>1</v>
      </c>
      <c r="F174" s="34">
        <v>15.800000000000002</v>
      </c>
      <c r="G174" s="43">
        <v>92.2</v>
      </c>
      <c r="H174" s="43">
        <v>9.1333333333333346</v>
      </c>
      <c r="I174" s="35">
        <v>7.54</v>
      </c>
      <c r="J174" s="35">
        <v>4.5</v>
      </c>
      <c r="K174" s="36">
        <v>820</v>
      </c>
      <c r="L174" s="37">
        <v>0.8666666666666667</v>
      </c>
      <c r="M174" s="37">
        <v>5.000000000000001E-2</v>
      </c>
      <c r="N174" s="37">
        <v>3.4210867712000659E-2</v>
      </c>
      <c r="O174" s="34"/>
      <c r="P174" s="34"/>
      <c r="Q174" s="34"/>
      <c r="R174" s="42"/>
    </row>
    <row r="175" spans="1:18" x14ac:dyDescent="0.3">
      <c r="B175" s="30">
        <v>41178</v>
      </c>
      <c r="C175" s="30">
        <v>41178</v>
      </c>
      <c r="D175">
        <v>270</v>
      </c>
      <c r="E175">
        <v>1</v>
      </c>
      <c r="F175" s="34">
        <v>15.549999999999999</v>
      </c>
      <c r="G175" s="43">
        <v>92.466666666666654</v>
      </c>
      <c r="H175" s="43">
        <v>9.2099999999999991</v>
      </c>
      <c r="I175" s="35">
        <v>7.8166666666666664</v>
      </c>
      <c r="J175" s="35">
        <v>3.1</v>
      </c>
      <c r="K175" s="36">
        <v>629</v>
      </c>
      <c r="L175" s="37">
        <v>1.1933333333333334</v>
      </c>
      <c r="M175" s="37">
        <v>8.3333333333333329E-2</v>
      </c>
      <c r="N175" s="37">
        <v>2.5053851756000195E-2</v>
      </c>
      <c r="O175" s="34"/>
      <c r="P175" s="34"/>
      <c r="Q175" s="34"/>
      <c r="R175" s="42"/>
    </row>
    <row r="176" spans="1:18" x14ac:dyDescent="0.3">
      <c r="B176" s="30">
        <v>41193</v>
      </c>
      <c r="C176" s="30">
        <v>41193</v>
      </c>
      <c r="D176">
        <v>285</v>
      </c>
      <c r="E176">
        <v>1</v>
      </c>
      <c r="F176" s="34">
        <v>12.19</v>
      </c>
      <c r="G176" s="43">
        <v>90.09999999999998</v>
      </c>
      <c r="H176" s="43">
        <v>9.66</v>
      </c>
      <c r="I176" s="35">
        <v>7.5999999999999988</v>
      </c>
      <c r="J176" s="35">
        <v>2.7333333333333329</v>
      </c>
      <c r="K176" s="36">
        <v>768</v>
      </c>
      <c r="L176" s="37">
        <v>1.26</v>
      </c>
      <c r="M176" s="37">
        <v>0.11</v>
      </c>
      <c r="N176" s="37">
        <v>1.9807132124000218E-2</v>
      </c>
      <c r="O176" s="34"/>
      <c r="P176" s="34"/>
      <c r="Q176" s="34"/>
      <c r="R176" s="42"/>
    </row>
    <row r="177" spans="1:18" x14ac:dyDescent="0.3">
      <c r="B177" s="30">
        <v>41206</v>
      </c>
      <c r="C177" s="30">
        <v>41206</v>
      </c>
      <c r="D177">
        <v>298</v>
      </c>
      <c r="E177">
        <v>1</v>
      </c>
      <c r="F177" s="34">
        <v>11.936666666666666</v>
      </c>
      <c r="G177" s="43">
        <v>83.6</v>
      </c>
      <c r="H177" s="43">
        <v>9.0166666666666657</v>
      </c>
      <c r="I177" s="35">
        <v>7.46</v>
      </c>
      <c r="J177" s="35">
        <v>3.9666666666666668</v>
      </c>
      <c r="K177" s="36">
        <v>656.66666666666663</v>
      </c>
      <c r="L177" s="37">
        <v>0.94</v>
      </c>
      <c r="M177" s="37">
        <v>0.06</v>
      </c>
      <c r="N177" s="37">
        <v>1.5256390544000492E-2</v>
      </c>
      <c r="O177" s="34"/>
      <c r="P177" s="34"/>
      <c r="Q177" s="34"/>
      <c r="R177" s="42"/>
    </row>
    <row r="178" spans="1:18" s="3" customFormat="1" x14ac:dyDescent="0.3">
      <c r="A178" s="3">
        <v>2013</v>
      </c>
      <c r="B178" s="2">
        <v>41375</v>
      </c>
      <c r="C178" s="2">
        <v>41375</v>
      </c>
      <c r="D178" s="3">
        <v>101</v>
      </c>
      <c r="E178" s="3">
        <v>1</v>
      </c>
      <c r="F178" s="5">
        <v>12.89</v>
      </c>
      <c r="G178" s="6">
        <v>90.90000000000002</v>
      </c>
      <c r="H178" s="6">
        <v>9.6</v>
      </c>
      <c r="I178" s="6">
        <v>7.8233333333333333</v>
      </c>
      <c r="J178" s="6">
        <v>4.5666666666666673</v>
      </c>
      <c r="K178" s="7">
        <v>1092.3333333333333</v>
      </c>
      <c r="L178" s="8">
        <v>0.69999999999999984</v>
      </c>
      <c r="M178" s="8">
        <v>0.02</v>
      </c>
      <c r="N178" s="8">
        <v>2.9555602273333554E-2</v>
      </c>
      <c r="O178" s="5"/>
      <c r="P178" s="5"/>
      <c r="Q178" s="5"/>
      <c r="R178" s="50"/>
    </row>
    <row r="179" spans="1:18" x14ac:dyDescent="0.3">
      <c r="B179" s="30">
        <v>41388</v>
      </c>
      <c r="C179" s="30">
        <v>41388</v>
      </c>
      <c r="D179">
        <v>114</v>
      </c>
      <c r="E179">
        <v>1</v>
      </c>
      <c r="F179" s="34">
        <v>10.866666666666665</v>
      </c>
      <c r="G179" s="43">
        <v>99.633333333333326</v>
      </c>
      <c r="H179" s="43">
        <v>11.020000000000001</v>
      </c>
      <c r="I179" s="35">
        <v>7.8866666666666667</v>
      </c>
      <c r="J179" s="35">
        <v>0</v>
      </c>
      <c r="K179" s="36">
        <v>1616.6666666666667</v>
      </c>
      <c r="L179" s="37">
        <v>0.90666666666666673</v>
      </c>
      <c r="M179" s="37">
        <v>0.01</v>
      </c>
      <c r="N179" s="37">
        <v>1.2962008194666823E-2</v>
      </c>
      <c r="O179" s="34"/>
      <c r="P179" s="34"/>
      <c r="Q179" s="34"/>
      <c r="R179" s="42"/>
    </row>
    <row r="180" spans="1:18" x14ac:dyDescent="0.3">
      <c r="B180" s="30">
        <v>41402</v>
      </c>
      <c r="C180" s="30">
        <v>41402</v>
      </c>
      <c r="D180">
        <v>128</v>
      </c>
      <c r="E180">
        <v>1</v>
      </c>
      <c r="F180" s="34">
        <v>18.59</v>
      </c>
      <c r="G180" s="43">
        <v>96</v>
      </c>
      <c r="H180" s="43">
        <v>8.98</v>
      </c>
      <c r="I180" s="35">
        <v>8.0133333333333336</v>
      </c>
      <c r="J180" s="35">
        <v>2.9333333333333336</v>
      </c>
      <c r="K180" s="36">
        <v>1597.6666666666667</v>
      </c>
      <c r="L180" s="37">
        <v>0.66899999999999993</v>
      </c>
      <c r="M180" s="37">
        <v>0.01</v>
      </c>
      <c r="N180" s="37">
        <v>1.1373089193333791E-2</v>
      </c>
      <c r="O180" s="34"/>
      <c r="P180" s="34"/>
      <c r="Q180" s="34"/>
      <c r="R180" s="42"/>
    </row>
    <row r="181" spans="1:18" x14ac:dyDescent="0.3">
      <c r="B181" s="30">
        <v>41415</v>
      </c>
      <c r="C181" s="30">
        <v>41415</v>
      </c>
      <c r="D181">
        <v>141</v>
      </c>
      <c r="E181">
        <v>1</v>
      </c>
      <c r="F181" s="34">
        <v>19.87</v>
      </c>
      <c r="G181" s="43">
        <v>91.066666666666663</v>
      </c>
      <c r="H181" s="43">
        <v>8.2966666666666669</v>
      </c>
      <c r="I181" s="35">
        <v>7.9233333333333329</v>
      </c>
      <c r="J181" s="35">
        <v>3.7333333333333338</v>
      </c>
      <c r="K181" s="36">
        <v>859.66666666666663</v>
      </c>
      <c r="L181" s="37">
        <v>1.3133333333333332</v>
      </c>
      <c r="M181" s="37">
        <v>0.01</v>
      </c>
      <c r="N181" s="37">
        <v>2.8439503892000041E-2</v>
      </c>
      <c r="O181" s="34"/>
      <c r="P181" s="34"/>
      <c r="Q181" s="34"/>
      <c r="R181" s="42"/>
    </row>
    <row r="182" spans="1:18" x14ac:dyDescent="0.3">
      <c r="B182" s="30">
        <v>41430</v>
      </c>
      <c r="C182" s="30">
        <v>41430</v>
      </c>
      <c r="D182">
        <v>156</v>
      </c>
      <c r="E182">
        <v>1</v>
      </c>
      <c r="F182" s="34">
        <v>17.86</v>
      </c>
      <c r="G182" s="43">
        <v>77.033333333333331</v>
      </c>
      <c r="H182" s="43">
        <v>7.3133333333333326</v>
      </c>
      <c r="I182" s="35">
        <v>7.7766666666666664</v>
      </c>
      <c r="J182" s="35">
        <v>4.5333333333333323</v>
      </c>
      <c r="K182" s="36">
        <v>2219.6666666666665</v>
      </c>
      <c r="L182" s="37">
        <v>0.60333333333333339</v>
      </c>
      <c r="M182" s="37">
        <v>0.01</v>
      </c>
      <c r="N182" s="37">
        <v>4.8373517389333584E-2</v>
      </c>
      <c r="O182" s="34"/>
      <c r="P182" s="34"/>
      <c r="Q182" s="34"/>
      <c r="R182" s="42"/>
    </row>
    <row r="183" spans="1:18" x14ac:dyDescent="0.3">
      <c r="B183" s="30">
        <v>41444</v>
      </c>
      <c r="C183" s="30">
        <v>41444</v>
      </c>
      <c r="D183">
        <v>170</v>
      </c>
      <c r="E183">
        <v>1</v>
      </c>
      <c r="F183" s="34">
        <v>17.22666666666667</v>
      </c>
      <c r="G183" s="43">
        <v>77.733333333333334</v>
      </c>
      <c r="H183" s="43">
        <v>7.4733333333333327</v>
      </c>
      <c r="I183" s="35">
        <v>7.75</v>
      </c>
      <c r="J183" s="35">
        <v>4.4333333333333327</v>
      </c>
      <c r="K183" s="36">
        <v>535</v>
      </c>
      <c r="L183" s="37">
        <v>0.87333333333333341</v>
      </c>
      <c r="M183" s="37">
        <v>0.01</v>
      </c>
      <c r="N183" s="37">
        <v>4.6525586172000304E-2</v>
      </c>
      <c r="O183" s="34"/>
      <c r="P183" s="34"/>
      <c r="Q183" s="34"/>
      <c r="R183" s="42"/>
    </row>
    <row r="184" spans="1:18" x14ac:dyDescent="0.3">
      <c r="B184" s="30">
        <v>41460</v>
      </c>
      <c r="C184" s="30">
        <v>41460</v>
      </c>
      <c r="D184">
        <v>186</v>
      </c>
      <c r="E184">
        <v>1</v>
      </c>
      <c r="F184" s="34">
        <v>25.06</v>
      </c>
      <c r="G184" s="43">
        <v>77.233333333333334</v>
      </c>
      <c r="H184" s="43">
        <v>6.373333333333334</v>
      </c>
      <c r="I184" s="35">
        <v>7.8666666666666671</v>
      </c>
      <c r="J184" s="35">
        <v>5.3666666666666671</v>
      </c>
      <c r="K184" s="36">
        <v>691.66666666666663</v>
      </c>
      <c r="L184" s="37">
        <v>0.95000000000000007</v>
      </c>
      <c r="M184" s="37">
        <v>0.01</v>
      </c>
      <c r="N184" s="37">
        <v>4.9783991597333523E-2</v>
      </c>
      <c r="O184" s="34"/>
      <c r="P184" s="34"/>
      <c r="Q184" s="34"/>
      <c r="R184" s="42"/>
    </row>
    <row r="185" spans="1:18" x14ac:dyDescent="0.3">
      <c r="B185" s="30">
        <v>41460</v>
      </c>
      <c r="C185" s="30">
        <v>41460</v>
      </c>
      <c r="D185">
        <v>197</v>
      </c>
      <c r="E185">
        <v>1</v>
      </c>
      <c r="F185" s="34">
        <v>24</v>
      </c>
      <c r="G185" s="43">
        <v>78.666666666666671</v>
      </c>
      <c r="H185" s="43">
        <v>6.6166666666666671</v>
      </c>
      <c r="I185" s="35">
        <v>7.830000000000001</v>
      </c>
      <c r="J185" s="35">
        <v>5.0666666666666664</v>
      </c>
      <c r="K185" s="36">
        <v>1937.3333333333333</v>
      </c>
      <c r="L185" s="37">
        <v>1.2333333333333332</v>
      </c>
      <c r="M185" s="37">
        <v>0.01</v>
      </c>
      <c r="N185" s="37">
        <v>4.7932901222666885E-2</v>
      </c>
      <c r="O185" s="34"/>
      <c r="P185" s="34"/>
      <c r="Q185" s="34"/>
      <c r="R185" s="42"/>
    </row>
    <row r="186" spans="1:18" x14ac:dyDescent="0.3">
      <c r="B186" s="30">
        <v>41485</v>
      </c>
      <c r="C186" s="30">
        <v>41485</v>
      </c>
      <c r="D186">
        <v>211</v>
      </c>
      <c r="E186">
        <v>1</v>
      </c>
      <c r="F186" s="34">
        <v>20.493333333333329</v>
      </c>
      <c r="G186" s="43">
        <v>86.399999999999991</v>
      </c>
      <c r="H186" s="43">
        <v>7.78</v>
      </c>
      <c r="I186" s="35">
        <v>8.0566666666666666</v>
      </c>
      <c r="J186" s="35">
        <v>5.0999999999999996</v>
      </c>
      <c r="K186" s="36">
        <v>1376.3333333333333</v>
      </c>
      <c r="L186" s="37">
        <v>1.2333333333333332</v>
      </c>
      <c r="M186" s="37">
        <v>0.01</v>
      </c>
      <c r="N186" s="37">
        <v>5.2707759326666735E-2</v>
      </c>
      <c r="O186" s="34"/>
      <c r="P186" s="34"/>
      <c r="Q186" s="34"/>
      <c r="R186" s="42"/>
    </row>
    <row r="187" spans="1:18" x14ac:dyDescent="0.3">
      <c r="B187" s="30">
        <v>41500</v>
      </c>
      <c r="C187" s="30">
        <v>41500</v>
      </c>
      <c r="D187">
        <v>226</v>
      </c>
      <c r="E187">
        <v>1</v>
      </c>
      <c r="F187" s="34">
        <v>18.573333333333334</v>
      </c>
      <c r="G187" s="43">
        <v>80.600000000000009</v>
      </c>
      <c r="H187" s="43">
        <v>7.54</v>
      </c>
      <c r="I187" s="35">
        <v>7.9766666666666666</v>
      </c>
      <c r="J187" s="35">
        <v>4.833333333333333</v>
      </c>
      <c r="K187" s="36">
        <v>367.66666666666669</v>
      </c>
      <c r="L187" s="37">
        <v>1.1333333333333331</v>
      </c>
      <c r="M187" s="37">
        <v>0.01</v>
      </c>
      <c r="N187" s="37">
        <v>4.2391622552000185E-2</v>
      </c>
      <c r="O187" s="34"/>
      <c r="P187" s="34"/>
      <c r="Q187" s="34"/>
      <c r="R187" s="42"/>
    </row>
    <row r="188" spans="1:18" x14ac:dyDescent="0.3">
      <c r="B188" s="30">
        <v>41513</v>
      </c>
      <c r="C188" s="30">
        <v>41513</v>
      </c>
      <c r="D188">
        <v>239</v>
      </c>
      <c r="E188">
        <v>1</v>
      </c>
      <c r="F188" s="34">
        <v>20.68</v>
      </c>
      <c r="G188" s="43">
        <v>91.5</v>
      </c>
      <c r="H188" s="43">
        <v>8.206666666666667</v>
      </c>
      <c r="I188" s="35">
        <v>8.0733333333333324</v>
      </c>
      <c r="J188" s="35">
        <v>3.4333333333333331</v>
      </c>
      <c r="K188" s="36">
        <v>424</v>
      </c>
      <c r="L188" s="37">
        <v>0.93</v>
      </c>
      <c r="M188" s="37">
        <v>0.01</v>
      </c>
      <c r="N188" s="37">
        <v>3.9478168593333661E-2</v>
      </c>
      <c r="O188" s="34"/>
      <c r="P188" s="34"/>
      <c r="Q188" s="34"/>
      <c r="R188" s="42"/>
    </row>
    <row r="189" spans="1:18" x14ac:dyDescent="0.3">
      <c r="B189" s="30">
        <v>41530</v>
      </c>
      <c r="C189" s="30">
        <v>41530</v>
      </c>
      <c r="D189">
        <v>256</v>
      </c>
      <c r="E189">
        <v>1</v>
      </c>
      <c r="F189" s="34">
        <v>19.87</v>
      </c>
      <c r="G189" s="43">
        <v>83.933333333333337</v>
      </c>
      <c r="H189" s="43">
        <v>7.6466666666666674</v>
      </c>
      <c r="I189" s="35">
        <v>7.8466666666666667</v>
      </c>
      <c r="J189" s="35">
        <v>3.6666666666666665</v>
      </c>
      <c r="K189" s="36">
        <v>625.66666666666663</v>
      </c>
      <c r="L189" s="37">
        <v>1.4066666666666665</v>
      </c>
      <c r="M189" s="37">
        <v>0.01</v>
      </c>
      <c r="N189" s="37">
        <v>4.1333870346666655E-2</v>
      </c>
      <c r="O189" s="34"/>
      <c r="P189" s="34"/>
      <c r="Q189" s="34"/>
      <c r="R189" s="42"/>
    </row>
    <row r="190" spans="1:18" x14ac:dyDescent="0.3">
      <c r="B190" s="30">
        <v>41542</v>
      </c>
      <c r="C190" s="30">
        <v>41542</v>
      </c>
      <c r="D190">
        <v>268</v>
      </c>
      <c r="E190">
        <v>1</v>
      </c>
      <c r="F190" s="34">
        <v>12.12</v>
      </c>
      <c r="G190" s="43">
        <v>90.066666666666663</v>
      </c>
      <c r="H190" s="43">
        <v>9.6766666666666676</v>
      </c>
      <c r="I190" s="35">
        <v>8.2466666666666679</v>
      </c>
      <c r="J190" s="35">
        <v>2.6999999999999997</v>
      </c>
      <c r="K190" s="36">
        <v>2583.3333333333335</v>
      </c>
      <c r="L190" s="37">
        <v>0.61333333333333329</v>
      </c>
      <c r="M190" s="37">
        <v>0.01</v>
      </c>
      <c r="N190" s="37">
        <v>4.1333870346666655E-2</v>
      </c>
      <c r="O190" s="34"/>
      <c r="P190" s="34"/>
      <c r="Q190" s="34"/>
      <c r="R190" s="42"/>
    </row>
    <row r="191" spans="1:18" x14ac:dyDescent="0.3">
      <c r="B191" s="30">
        <v>41556</v>
      </c>
      <c r="C191" s="30">
        <v>41556</v>
      </c>
      <c r="D191">
        <v>282</v>
      </c>
      <c r="E191">
        <v>1</v>
      </c>
      <c r="F191" s="34">
        <v>12.47</v>
      </c>
      <c r="G191" s="43">
        <v>85.233333333333334</v>
      </c>
      <c r="H191" s="43">
        <v>9.086666666666666</v>
      </c>
      <c r="I191" s="35">
        <v>8.1133333333333315</v>
      </c>
      <c r="J191" s="35">
        <v>4.2333333333333334</v>
      </c>
      <c r="K191" s="36">
        <v>220.33333333333334</v>
      </c>
      <c r="L191" s="37">
        <v>0.41</v>
      </c>
      <c r="M191" s="37">
        <v>0.01</v>
      </c>
      <c r="N191" s="37">
        <v>1.4218340909333825E-2</v>
      </c>
      <c r="O191" s="34"/>
      <c r="P191" s="34"/>
      <c r="Q191" s="34"/>
      <c r="R191" s="42"/>
    </row>
    <row r="192" spans="1:18" x14ac:dyDescent="0.3">
      <c r="B192" s="30">
        <v>41570</v>
      </c>
      <c r="C192" s="30">
        <v>41570</v>
      </c>
      <c r="D192">
        <v>296</v>
      </c>
      <c r="E192">
        <v>1</v>
      </c>
      <c r="F192" s="34">
        <v>8.32</v>
      </c>
      <c r="G192" s="43">
        <v>85.233333333333334</v>
      </c>
      <c r="H192" s="43">
        <v>10.013333333333334</v>
      </c>
      <c r="I192" s="35">
        <v>8.11</v>
      </c>
      <c r="J192" s="35">
        <v>8.3333333333333339</v>
      </c>
      <c r="K192" s="36">
        <v>1206.3333333333333</v>
      </c>
      <c r="L192" s="37">
        <v>2.75</v>
      </c>
      <c r="M192" s="37">
        <v>0.01</v>
      </c>
      <c r="N192" s="37">
        <v>3.2397154541333593E-2</v>
      </c>
      <c r="O192" s="34"/>
      <c r="P192" s="34"/>
      <c r="Q192" s="34"/>
      <c r="R192" s="42"/>
    </row>
    <row r="193" spans="1:18" s="3" customFormat="1" x14ac:dyDescent="0.3">
      <c r="A193" s="3">
        <v>2014</v>
      </c>
      <c r="B193" s="2">
        <v>41730</v>
      </c>
      <c r="C193" s="2">
        <v>41730</v>
      </c>
      <c r="D193" s="3">
        <v>91</v>
      </c>
      <c r="E193" s="3">
        <v>1</v>
      </c>
      <c r="F193" s="5">
        <v>3.31</v>
      </c>
      <c r="G193" s="6">
        <v>91.533333333333346</v>
      </c>
      <c r="H193" s="6">
        <v>12.223333333333334</v>
      </c>
      <c r="I193" s="6">
        <v>8.3966666666666665</v>
      </c>
      <c r="J193" s="6">
        <v>1.3666666666666665</v>
      </c>
      <c r="K193" s="7">
        <v>1309.3333333333333</v>
      </c>
      <c r="L193" s="8">
        <v>1.1333333333333333</v>
      </c>
      <c r="M193" s="8">
        <v>0.12333333333333334</v>
      </c>
      <c r="N193" s="8">
        <v>1.8706747160000255E-2</v>
      </c>
      <c r="O193" s="5"/>
      <c r="P193" s="5"/>
      <c r="Q193" s="5"/>
      <c r="R193" s="50"/>
    </row>
    <row r="194" spans="1:18" x14ac:dyDescent="0.3">
      <c r="B194" s="30">
        <v>41746</v>
      </c>
      <c r="C194" s="30">
        <v>41746</v>
      </c>
      <c r="D194">
        <v>107</v>
      </c>
      <c r="E194">
        <v>1</v>
      </c>
      <c r="F194" s="34">
        <v>7.66</v>
      </c>
      <c r="G194" s="43">
        <v>89.899999999999991</v>
      </c>
      <c r="H194" s="43">
        <v>10.733333333333334</v>
      </c>
      <c r="I194" s="35">
        <v>8.3566666666666674</v>
      </c>
      <c r="J194" s="35">
        <v>4.7333333333333334</v>
      </c>
      <c r="K194" s="36">
        <v>1058.3333333333333</v>
      </c>
      <c r="L194" s="37">
        <v>0.94333333333333336</v>
      </c>
      <c r="M194" s="37">
        <v>0.12666666666666668</v>
      </c>
      <c r="N194" s="37">
        <v>5.2158150493334318E-3</v>
      </c>
      <c r="O194" s="34"/>
      <c r="P194" s="34"/>
      <c r="Q194" s="34"/>
      <c r="R194" s="42"/>
    </row>
    <row r="195" spans="1:18" x14ac:dyDescent="0.3">
      <c r="B195" s="30">
        <v>41789</v>
      </c>
      <c r="C195" s="30">
        <v>41789</v>
      </c>
      <c r="D195">
        <v>164</v>
      </c>
      <c r="E195">
        <v>1</v>
      </c>
      <c r="F195" s="34">
        <v>17.2</v>
      </c>
      <c r="G195" s="43">
        <v>81.100000000000009</v>
      </c>
      <c r="H195" s="43">
        <v>7.81</v>
      </c>
      <c r="I195" s="35">
        <v>8.1300000000000008</v>
      </c>
      <c r="J195" s="35">
        <v>5.0333333333333332</v>
      </c>
      <c r="K195" s="36">
        <v>468</v>
      </c>
      <c r="L195" s="37">
        <v>1.2733333333333334</v>
      </c>
      <c r="M195" s="37">
        <v>7.0000000000000007E-2</v>
      </c>
      <c r="N195" s="37">
        <v>4.7317596000000288E-2</v>
      </c>
      <c r="O195" s="34"/>
      <c r="P195" s="34"/>
      <c r="Q195" s="34"/>
      <c r="R195" s="42"/>
    </row>
    <row r="196" spans="1:18" x14ac:dyDescent="0.3">
      <c r="B196" s="30">
        <v>41802</v>
      </c>
      <c r="C196" s="30">
        <v>41802</v>
      </c>
      <c r="D196">
        <v>164</v>
      </c>
      <c r="E196">
        <v>1</v>
      </c>
      <c r="F196" s="34">
        <v>17.2</v>
      </c>
      <c r="G196" s="43">
        <v>81.100000000000009</v>
      </c>
      <c r="H196" s="43">
        <v>7.81</v>
      </c>
      <c r="I196" s="35">
        <v>8.1300000000000008</v>
      </c>
      <c r="J196" s="35">
        <v>5.0333333333333332</v>
      </c>
      <c r="K196" s="36">
        <v>468</v>
      </c>
      <c r="L196" s="37">
        <v>1.2733333333333334</v>
      </c>
      <c r="M196" s="37">
        <v>7.0000000000000007E-2</v>
      </c>
      <c r="N196" s="37">
        <v>4.7317596000000288E-2</v>
      </c>
      <c r="O196" s="34"/>
      <c r="P196" s="34"/>
      <c r="Q196" s="34"/>
      <c r="R196" s="42"/>
    </row>
    <row r="197" spans="1:18" x14ac:dyDescent="0.3">
      <c r="B197" s="30">
        <v>41817</v>
      </c>
      <c r="C197" s="30">
        <v>41817</v>
      </c>
      <c r="D197">
        <v>178</v>
      </c>
      <c r="E197">
        <v>1</v>
      </c>
      <c r="F197" s="34">
        <v>21.636666666666667</v>
      </c>
      <c r="G197" s="43">
        <v>84.399999999999991</v>
      </c>
      <c r="H197" s="43">
        <v>7.43</v>
      </c>
      <c r="I197" s="35">
        <v>8.1333333333333329</v>
      </c>
      <c r="J197" s="35">
        <v>3.7333333333333329</v>
      </c>
      <c r="K197" s="36">
        <v>795.33333333333337</v>
      </c>
      <c r="L197" s="37">
        <v>1.3433333333333335</v>
      </c>
      <c r="M197" s="37">
        <v>0.03</v>
      </c>
      <c r="N197" s="37">
        <v>3.885591348533355E-2</v>
      </c>
      <c r="O197" s="34"/>
      <c r="P197" s="34"/>
      <c r="Q197" s="34"/>
      <c r="R197" s="42"/>
    </row>
    <row r="198" spans="1:18" x14ac:dyDescent="0.3">
      <c r="B198" s="30">
        <v>41831</v>
      </c>
      <c r="C198" s="30">
        <v>41831</v>
      </c>
      <c r="D198">
        <v>192</v>
      </c>
      <c r="E198">
        <v>1</v>
      </c>
      <c r="F198" s="34">
        <v>21.26</v>
      </c>
      <c r="G198" s="43">
        <v>84.466666666666669</v>
      </c>
      <c r="H198" s="43">
        <v>7.4899999999999993</v>
      </c>
      <c r="I198" s="35">
        <v>8.1933333333333334</v>
      </c>
      <c r="J198" s="35">
        <v>4.4333333333333336</v>
      </c>
      <c r="K198" s="36">
        <v>935.66666666666663</v>
      </c>
      <c r="L198" s="37">
        <v>2.3966666666666665</v>
      </c>
      <c r="M198" s="37">
        <v>0.02</v>
      </c>
      <c r="N198" s="37">
        <v>4.8374708376000157E-2</v>
      </c>
      <c r="O198" s="34"/>
      <c r="P198" s="34"/>
      <c r="Q198" s="34"/>
      <c r="R198" s="48" t="s">
        <v>36</v>
      </c>
    </row>
    <row r="199" spans="1:18" x14ac:dyDescent="0.3">
      <c r="B199" s="30">
        <v>41842</v>
      </c>
      <c r="C199" s="30">
        <v>41842</v>
      </c>
      <c r="D199">
        <v>203</v>
      </c>
      <c r="E199">
        <v>1</v>
      </c>
      <c r="F199" s="34">
        <v>21.41</v>
      </c>
      <c r="G199" s="43">
        <v>86.600000000000009</v>
      </c>
      <c r="H199" s="43">
        <v>7.6566666666666663</v>
      </c>
      <c r="I199" s="35">
        <v>8.3933333333333326</v>
      </c>
      <c r="J199" s="35">
        <v>4.2666666666666666</v>
      </c>
      <c r="K199" s="36">
        <v>1275</v>
      </c>
      <c r="L199" s="37">
        <v>1.7033333333333334</v>
      </c>
      <c r="M199" s="37">
        <v>0.14000000000000001</v>
      </c>
      <c r="N199" s="37">
        <v>5.7189994180000155E-2</v>
      </c>
      <c r="O199" s="34"/>
      <c r="P199" s="34"/>
      <c r="Q199" s="34"/>
      <c r="R199" s="42"/>
    </row>
    <row r="200" spans="1:18" x14ac:dyDescent="0.3">
      <c r="B200" s="30">
        <v>41856</v>
      </c>
      <c r="C200" s="30">
        <v>41856</v>
      </c>
      <c r="D200">
        <v>217</v>
      </c>
      <c r="E200">
        <v>1</v>
      </c>
      <c r="F200" s="34">
        <v>21.556666666666668</v>
      </c>
      <c r="G200" s="43">
        <v>94.8</v>
      </c>
      <c r="H200" s="43">
        <v>8.3566666666666674</v>
      </c>
      <c r="I200" s="35">
        <v>8.4600000000000009</v>
      </c>
      <c r="J200" s="35">
        <v>5.7666666666666657</v>
      </c>
      <c r="K200" s="36">
        <v>1165</v>
      </c>
      <c r="L200" s="36">
        <v>1.75</v>
      </c>
      <c r="M200" s="37">
        <v>0.1466666666666667</v>
      </c>
      <c r="N200" s="37">
        <v>2.8814704246666555E-2</v>
      </c>
      <c r="O200" s="34"/>
      <c r="P200" s="34"/>
      <c r="Q200" s="34"/>
      <c r="R200" s="42"/>
    </row>
    <row r="201" spans="1:18" x14ac:dyDescent="0.3">
      <c r="B201" s="30">
        <v>41870</v>
      </c>
      <c r="C201" s="30">
        <v>41870</v>
      </c>
      <c r="D201">
        <v>231</v>
      </c>
      <c r="E201">
        <v>1</v>
      </c>
      <c r="F201" s="34">
        <v>17.426666666666666</v>
      </c>
      <c r="G201" s="43">
        <v>94.399999999999991</v>
      </c>
      <c r="H201" s="43">
        <v>9.043333333333333</v>
      </c>
      <c r="I201" s="35">
        <v>8.4766666666666666</v>
      </c>
      <c r="J201" s="35">
        <v>2.2666666666666666</v>
      </c>
      <c r="K201" s="36">
        <v>359</v>
      </c>
      <c r="L201" s="37">
        <v>1.7400000000000002</v>
      </c>
      <c r="M201" s="37">
        <v>0.29666666666666669</v>
      </c>
      <c r="N201" s="37">
        <v>2.8255971108000058E-2</v>
      </c>
      <c r="O201" s="34"/>
      <c r="P201" s="34"/>
      <c r="Q201" s="34"/>
      <c r="R201" s="48" t="s">
        <v>36</v>
      </c>
    </row>
    <row r="202" spans="1:18" x14ac:dyDescent="0.3">
      <c r="B202" s="30">
        <v>41892</v>
      </c>
      <c r="C202" s="30">
        <v>41892</v>
      </c>
      <c r="D202">
        <v>253</v>
      </c>
      <c r="E202">
        <v>1</v>
      </c>
      <c r="F202" s="34">
        <v>17.08666666666667</v>
      </c>
      <c r="G202" s="43">
        <v>94.366666666666674</v>
      </c>
      <c r="H202" s="43">
        <v>9.1</v>
      </c>
      <c r="I202" s="35">
        <v>8.5066666666666659</v>
      </c>
      <c r="J202" s="35">
        <v>3.0666666666666664</v>
      </c>
      <c r="K202" s="36">
        <v>1165.3333333333333</v>
      </c>
      <c r="L202" s="37">
        <v>1.4933333333333334</v>
      </c>
      <c r="M202" s="37">
        <v>0.19333333333333336</v>
      </c>
      <c r="N202" s="37">
        <v>4.6261630274666905E-2</v>
      </c>
      <c r="O202" s="34"/>
      <c r="P202" s="34"/>
      <c r="Q202" s="34"/>
      <c r="R202" s="42"/>
    </row>
    <row r="203" spans="1:18" x14ac:dyDescent="0.3">
      <c r="B203" s="30">
        <v>41906</v>
      </c>
      <c r="C203" s="30">
        <v>41906</v>
      </c>
      <c r="D203">
        <v>267</v>
      </c>
      <c r="E203">
        <v>1</v>
      </c>
      <c r="F203" s="34">
        <v>13.863333333333332</v>
      </c>
      <c r="G203" s="43">
        <v>96.09999999999998</v>
      </c>
      <c r="H203" s="43">
        <v>9.9266666666666676</v>
      </c>
      <c r="I203" s="35">
        <v>8.5299999999999994</v>
      </c>
      <c r="J203" s="35">
        <v>1.5</v>
      </c>
      <c r="K203" s="36">
        <v>609</v>
      </c>
      <c r="L203" s="37">
        <v>1.3366666666666667</v>
      </c>
      <c r="M203" s="37">
        <v>0.16</v>
      </c>
      <c r="N203" s="37">
        <v>4.221498358133343E-2</v>
      </c>
      <c r="O203" s="34"/>
      <c r="P203" s="34"/>
      <c r="Q203" s="34"/>
      <c r="R203" s="42"/>
    </row>
    <row r="204" spans="1:18" x14ac:dyDescent="0.3">
      <c r="B204" s="30">
        <v>41922</v>
      </c>
      <c r="C204" s="30">
        <v>41922</v>
      </c>
      <c r="D204">
        <v>283</v>
      </c>
      <c r="E204">
        <v>1</v>
      </c>
      <c r="F204" s="34">
        <v>13.81</v>
      </c>
      <c r="G204" s="43">
        <v>92.399999999999991</v>
      </c>
      <c r="H204" s="43">
        <v>9.56</v>
      </c>
      <c r="I204" s="35">
        <v>8.4499999999999993</v>
      </c>
      <c r="J204" s="35">
        <v>2.3666666666666667</v>
      </c>
      <c r="K204" s="36">
        <v>1156.6666666666667</v>
      </c>
      <c r="L204" s="37">
        <v>1.3333333333333333</v>
      </c>
      <c r="M204" s="37">
        <v>0.14000000000000001</v>
      </c>
      <c r="N204" s="37">
        <v>3.0477893220000492E-2</v>
      </c>
      <c r="O204" s="34"/>
      <c r="P204" s="34"/>
      <c r="Q204" s="34"/>
      <c r="R204" s="42"/>
    </row>
    <row r="205" spans="1:18" x14ac:dyDescent="0.3">
      <c r="B205" s="30">
        <v>41936</v>
      </c>
      <c r="C205" s="30">
        <v>41936</v>
      </c>
      <c r="D205">
        <v>297</v>
      </c>
      <c r="E205">
        <v>1</v>
      </c>
      <c r="F205" s="34">
        <v>10.3</v>
      </c>
      <c r="G205" s="43">
        <v>82.100000000000009</v>
      </c>
      <c r="H205" s="43">
        <v>9.2000000000000011</v>
      </c>
      <c r="I205" s="35">
        <v>8.17</v>
      </c>
      <c r="J205" s="35">
        <v>3.6333333333333333</v>
      </c>
      <c r="K205" s="36">
        <v>1175.6666666666667</v>
      </c>
      <c r="L205" s="37">
        <v>1.39</v>
      </c>
      <c r="M205" s="37">
        <v>0.18000000000000002</v>
      </c>
      <c r="N205" s="37">
        <v>3.8414277156000029E-2</v>
      </c>
      <c r="O205" s="34"/>
      <c r="P205" s="34"/>
      <c r="Q205" s="34"/>
      <c r="R205" s="42"/>
    </row>
    <row r="206" spans="1:18" s="3" customFormat="1" x14ac:dyDescent="0.3">
      <c r="A206" s="3">
        <v>2015</v>
      </c>
      <c r="B206" s="2">
        <v>42111</v>
      </c>
      <c r="C206" s="2">
        <v>42111</v>
      </c>
      <c r="D206" s="3">
        <v>107</v>
      </c>
      <c r="E206" s="3">
        <v>1</v>
      </c>
      <c r="F206" s="5">
        <v>15.906666666666666</v>
      </c>
      <c r="G206" s="6">
        <v>106.73333333333333</v>
      </c>
      <c r="H206" s="6">
        <v>10.556666666666667</v>
      </c>
      <c r="I206" s="6">
        <v>8.5</v>
      </c>
      <c r="J206" s="6">
        <v>2.9</v>
      </c>
      <c r="K206" s="7">
        <v>883</v>
      </c>
      <c r="L206" s="8">
        <v>0.87</v>
      </c>
      <c r="M206" s="8">
        <v>5.000000000000001E-2</v>
      </c>
      <c r="N206" s="8">
        <v>2.0991640953333651E-2</v>
      </c>
      <c r="O206" s="5"/>
      <c r="P206" s="5"/>
      <c r="Q206" s="5"/>
      <c r="R206" s="50"/>
    </row>
    <row r="207" spans="1:18" x14ac:dyDescent="0.3">
      <c r="B207" s="30">
        <v>42122</v>
      </c>
      <c r="C207" s="30">
        <v>42122</v>
      </c>
      <c r="D207">
        <v>118</v>
      </c>
      <c r="E207">
        <v>1</v>
      </c>
      <c r="F207" s="34">
        <v>9.7166666666666668</v>
      </c>
      <c r="G207" s="43">
        <v>94.3</v>
      </c>
      <c r="H207" s="43">
        <v>10.71</v>
      </c>
      <c r="I207" s="35">
        <v>8.5</v>
      </c>
      <c r="J207" s="35">
        <v>5</v>
      </c>
      <c r="K207" s="36">
        <v>775.33333333333337</v>
      </c>
      <c r="L207" s="37">
        <v>0.87</v>
      </c>
      <c r="M207" s="37">
        <v>0.04</v>
      </c>
      <c r="N207" s="37">
        <v>2.2066873061333862E-2</v>
      </c>
      <c r="O207" s="34"/>
      <c r="P207" s="34"/>
      <c r="Q207" s="34"/>
      <c r="R207" s="42"/>
    </row>
    <row r="208" spans="1:18" x14ac:dyDescent="0.3">
      <c r="B208" s="30">
        <v>42153</v>
      </c>
      <c r="C208" s="30">
        <v>42153</v>
      </c>
      <c r="D208">
        <v>149</v>
      </c>
      <c r="E208">
        <v>1</v>
      </c>
      <c r="F208" s="34">
        <v>20.16</v>
      </c>
      <c r="G208" s="43">
        <v>87.7</v>
      </c>
      <c r="H208" s="43">
        <v>7.9466666666666663</v>
      </c>
      <c r="I208" s="35">
        <v>8.44</v>
      </c>
      <c r="J208" s="35">
        <v>3.7999999999999994</v>
      </c>
      <c r="K208" s="36">
        <v>545.33333333333337</v>
      </c>
      <c r="L208" s="37">
        <v>1.3366666666666667</v>
      </c>
      <c r="M208" s="37">
        <v>0.04</v>
      </c>
      <c r="N208" s="37">
        <v>3.8059411812000253E-2</v>
      </c>
      <c r="O208" s="34"/>
      <c r="P208" s="34"/>
      <c r="Q208" s="34"/>
      <c r="R208" s="42"/>
    </row>
    <row r="209" spans="1:18" x14ac:dyDescent="0.3">
      <c r="B209" s="30">
        <v>42165</v>
      </c>
      <c r="C209" s="30">
        <v>42165</v>
      </c>
      <c r="D209">
        <v>161</v>
      </c>
      <c r="E209">
        <v>1</v>
      </c>
      <c r="F209" s="34">
        <v>18.25</v>
      </c>
      <c r="G209" s="43">
        <v>85.533333333333346</v>
      </c>
      <c r="H209" s="43">
        <v>8.0533333333333328</v>
      </c>
      <c r="I209" s="35">
        <v>8.0966666666666658</v>
      </c>
      <c r="J209" s="35">
        <v>3.7999999999999994</v>
      </c>
      <c r="K209" s="36">
        <v>769.33333333333337</v>
      </c>
      <c r="L209" s="37">
        <v>0.94</v>
      </c>
      <c r="M209" s="37">
        <v>0.04</v>
      </c>
      <c r="N209" s="37">
        <v>4.0095858397333463E-2</v>
      </c>
      <c r="O209" s="34"/>
      <c r="P209" s="34"/>
      <c r="Q209" s="34"/>
      <c r="R209" s="42"/>
    </row>
    <row r="210" spans="1:18" x14ac:dyDescent="0.3">
      <c r="B210" s="30">
        <v>42179</v>
      </c>
      <c r="C210" s="30">
        <v>42179</v>
      </c>
      <c r="D210">
        <v>175</v>
      </c>
      <c r="E210">
        <v>1</v>
      </c>
      <c r="F210" s="34">
        <v>20.079999999999998</v>
      </c>
      <c r="G210" s="43">
        <v>85</v>
      </c>
      <c r="H210" s="43">
        <v>7.72</v>
      </c>
      <c r="I210" s="35">
        <v>8.27</v>
      </c>
      <c r="J210" s="35">
        <v>4.9333333333333336</v>
      </c>
      <c r="K210" s="36">
        <v>1129.3333333333333</v>
      </c>
      <c r="L210" s="37">
        <v>1.2266666666666666</v>
      </c>
      <c r="M210" s="37">
        <v>0.04</v>
      </c>
      <c r="N210" s="37">
        <v>3.3305814341333652E-2</v>
      </c>
      <c r="O210" s="34"/>
      <c r="P210" s="34"/>
      <c r="Q210" s="34"/>
      <c r="R210" s="42"/>
    </row>
    <row r="211" spans="1:18" x14ac:dyDescent="0.3">
      <c r="B211" s="30">
        <v>42194</v>
      </c>
      <c r="C211" s="30">
        <v>42194</v>
      </c>
      <c r="D211">
        <v>190</v>
      </c>
      <c r="E211">
        <v>1</v>
      </c>
      <c r="F211" s="34">
        <v>21.446666666666669</v>
      </c>
      <c r="G211" s="43">
        <v>99.433333333333337</v>
      </c>
      <c r="H211" s="43">
        <v>8.7866666666666671</v>
      </c>
      <c r="I211" s="35">
        <v>8.4066666666666663</v>
      </c>
      <c r="J211" s="35">
        <v>4.166666666666667</v>
      </c>
      <c r="K211" s="36">
        <v>875.66666666666663</v>
      </c>
      <c r="L211" s="37">
        <v>1.5533333333333335</v>
      </c>
      <c r="M211" s="37">
        <v>0.03</v>
      </c>
      <c r="N211" s="37">
        <v>4.9787305496000127E-2</v>
      </c>
      <c r="O211" s="34"/>
      <c r="P211" s="34"/>
      <c r="Q211" s="34"/>
      <c r="R211" s="42"/>
    </row>
    <row r="212" spans="1:18" x14ac:dyDescent="0.3">
      <c r="B212" s="30">
        <v>42208</v>
      </c>
      <c r="C212" s="30">
        <v>42208</v>
      </c>
      <c r="D212">
        <v>204</v>
      </c>
      <c r="E212">
        <v>1</v>
      </c>
      <c r="F212" s="34">
        <v>19.643333333333334</v>
      </c>
      <c r="G212" s="43">
        <v>93.3</v>
      </c>
      <c r="H212" s="43">
        <v>8.5399999999999991</v>
      </c>
      <c r="I212" s="35">
        <v>8.3800000000000008</v>
      </c>
      <c r="J212" s="35">
        <v>3.5666666666666664</v>
      </c>
      <c r="K212" s="36">
        <v>969.66666666666663</v>
      </c>
      <c r="L212" s="37">
        <v>0.76333333333333331</v>
      </c>
      <c r="M212" s="37">
        <v>0.03</v>
      </c>
      <c r="N212" s="37">
        <v>4.2127772713333539E-2</v>
      </c>
      <c r="O212" s="34"/>
      <c r="P212" s="34"/>
      <c r="Q212" s="34"/>
      <c r="R212" s="42"/>
    </row>
    <row r="213" spans="1:18" x14ac:dyDescent="0.3">
      <c r="B213" s="30">
        <v>42222</v>
      </c>
      <c r="C213" s="30">
        <v>42222</v>
      </c>
      <c r="D213">
        <v>218</v>
      </c>
      <c r="E213">
        <v>1</v>
      </c>
      <c r="F213" s="34">
        <v>19.82</v>
      </c>
      <c r="G213" s="43">
        <v>92.3</v>
      </c>
      <c r="H213" s="43">
        <v>8.4166666666666661</v>
      </c>
      <c r="I213" s="35">
        <v>8.3699999999999992</v>
      </c>
      <c r="J213" s="35">
        <v>2.4333333333333331</v>
      </c>
      <c r="K213" s="36">
        <v>571</v>
      </c>
      <c r="L213" s="37">
        <v>0.68333333333333324</v>
      </c>
      <c r="M213" s="37">
        <v>0.04</v>
      </c>
      <c r="N213" s="37">
        <v>2.3998642568000148E-2</v>
      </c>
      <c r="O213" s="34"/>
      <c r="P213" s="34"/>
      <c r="Q213" s="34"/>
      <c r="R213" s="42"/>
    </row>
    <row r="214" spans="1:18" x14ac:dyDescent="0.3">
      <c r="B214" s="30">
        <v>42235</v>
      </c>
      <c r="C214" s="30">
        <v>42235</v>
      </c>
      <c r="D214">
        <v>231</v>
      </c>
      <c r="E214">
        <v>1</v>
      </c>
      <c r="F214" s="34">
        <v>23.196666666666669</v>
      </c>
      <c r="G214" s="43">
        <v>90.09999999999998</v>
      </c>
      <c r="H214" s="43">
        <v>7.7</v>
      </c>
      <c r="I214" s="35">
        <v>8.4</v>
      </c>
      <c r="J214" s="35">
        <v>3</v>
      </c>
      <c r="K214" s="36">
        <v>1302.3333333333333</v>
      </c>
      <c r="L214" s="37">
        <v>1.1366666666666665</v>
      </c>
      <c r="M214" s="37">
        <v>5.000000000000001E-2</v>
      </c>
      <c r="N214" s="37">
        <v>8.6670007920004195E-3</v>
      </c>
      <c r="O214" s="34"/>
      <c r="P214" s="34"/>
      <c r="Q214" s="34"/>
      <c r="R214" s="42"/>
    </row>
    <row r="215" spans="1:18" x14ac:dyDescent="0.3">
      <c r="B215" s="30">
        <v>42257</v>
      </c>
      <c r="C215" s="30">
        <v>42257</v>
      </c>
      <c r="D215">
        <v>253</v>
      </c>
      <c r="E215">
        <v>1</v>
      </c>
      <c r="F215" s="34">
        <v>22.03</v>
      </c>
      <c r="G215" s="43">
        <v>92.8</v>
      </c>
      <c r="H215" s="43">
        <v>8.1033333333333335</v>
      </c>
      <c r="I215" s="35">
        <v>8.1266666666666669</v>
      </c>
      <c r="J215" s="35">
        <v>1.9666666666666666</v>
      </c>
      <c r="K215" s="36">
        <v>986</v>
      </c>
      <c r="L215" s="37">
        <v>1.1566666666666665</v>
      </c>
      <c r="M215" s="37">
        <v>0.04</v>
      </c>
      <c r="N215" s="37">
        <v>4.4239445972000281E-2</v>
      </c>
      <c r="O215" s="34"/>
      <c r="P215" s="34"/>
      <c r="Q215" s="34"/>
      <c r="R215" s="42"/>
    </row>
    <row r="216" spans="1:18" x14ac:dyDescent="0.3">
      <c r="B216" s="30">
        <v>42277</v>
      </c>
      <c r="C216" s="30">
        <v>42277</v>
      </c>
      <c r="D216">
        <v>273</v>
      </c>
      <c r="E216">
        <v>1</v>
      </c>
      <c r="F216" s="34">
        <v>22.040000000000003</v>
      </c>
      <c r="G216" s="43">
        <v>95.566666666666663</v>
      </c>
      <c r="H216" s="43">
        <v>8.35</v>
      </c>
      <c r="I216" s="35">
        <v>9.26</v>
      </c>
      <c r="J216" s="35">
        <v>4.3</v>
      </c>
      <c r="K216" s="36">
        <v>3491.6666666666665</v>
      </c>
      <c r="L216" s="37">
        <v>0.49666666666666665</v>
      </c>
      <c r="M216" s="37">
        <v>7.0000000000000007E-2</v>
      </c>
      <c r="N216" s="37">
        <v>2.6379254308000279E-2</v>
      </c>
      <c r="O216" s="34"/>
      <c r="P216" s="34"/>
      <c r="Q216" s="34"/>
      <c r="R216" s="42"/>
    </row>
    <row r="217" spans="1:18" x14ac:dyDescent="0.3">
      <c r="B217" s="30">
        <v>42291</v>
      </c>
      <c r="C217" s="30">
        <v>42291</v>
      </c>
      <c r="D217">
        <v>287</v>
      </c>
      <c r="E217">
        <v>1</v>
      </c>
      <c r="F217" s="34">
        <v>13.393333333333333</v>
      </c>
      <c r="G217" s="43">
        <v>88.833333333333329</v>
      </c>
      <c r="H217" s="43">
        <v>9.2766666666666655</v>
      </c>
      <c r="I217" s="35">
        <v>8.3433333333333337</v>
      </c>
      <c r="J217" s="35">
        <v>2.9333333333333336</v>
      </c>
      <c r="K217" s="36">
        <v>604</v>
      </c>
      <c r="L217" s="37">
        <v>0.98999999999999988</v>
      </c>
      <c r="M217" s="37">
        <v>0.02</v>
      </c>
      <c r="N217" s="37">
        <v>2.918322855600039E-2</v>
      </c>
      <c r="O217" s="34"/>
      <c r="P217" s="34"/>
      <c r="Q217" s="34"/>
      <c r="R217" s="42"/>
    </row>
    <row r="218" spans="1:18" x14ac:dyDescent="0.3">
      <c r="B218" s="30">
        <v>42312</v>
      </c>
      <c r="C218" s="30">
        <v>42312</v>
      </c>
      <c r="D218">
        <v>308</v>
      </c>
      <c r="E218">
        <v>1</v>
      </c>
      <c r="F218" s="34">
        <v>8.9700000000000006</v>
      </c>
      <c r="G218" s="43">
        <v>90.3</v>
      </c>
      <c r="H218" s="43">
        <v>10.44</v>
      </c>
      <c r="I218" s="35">
        <v>8.4033333333333342</v>
      </c>
      <c r="J218" s="35">
        <v>3.4333333333333336</v>
      </c>
      <c r="K218" s="36">
        <v>8257.6666666666661</v>
      </c>
      <c r="L218" s="37">
        <v>1.68</v>
      </c>
      <c r="M218" s="37">
        <v>0.03</v>
      </c>
      <c r="N218" s="37">
        <v>2.4384355770666988E-2</v>
      </c>
      <c r="O218" s="34"/>
      <c r="P218" s="34"/>
      <c r="Q218" s="34"/>
      <c r="R218" s="42"/>
    </row>
    <row r="219" spans="1:18" x14ac:dyDescent="0.3">
      <c r="B219" s="30">
        <v>42325</v>
      </c>
      <c r="C219" s="30">
        <v>42325</v>
      </c>
      <c r="D219">
        <v>321</v>
      </c>
      <c r="E219">
        <v>1</v>
      </c>
      <c r="F219" s="34">
        <v>5.3233333333333333</v>
      </c>
      <c r="G219" s="43">
        <v>95.933333333333337</v>
      </c>
      <c r="H219" s="43">
        <v>12.143333333333333</v>
      </c>
      <c r="I219" s="35">
        <v>8.26</v>
      </c>
      <c r="J219" s="35">
        <v>2.5333333333333332</v>
      </c>
      <c r="K219" s="36">
        <v>1480.6666666666667</v>
      </c>
      <c r="L219" s="37">
        <v>1.31</v>
      </c>
      <c r="M219" s="37">
        <v>0.04</v>
      </c>
      <c r="N219" s="37">
        <v>3.3884711666668224E-3</v>
      </c>
      <c r="O219" s="34"/>
      <c r="P219" s="34"/>
      <c r="Q219" s="34"/>
      <c r="R219" s="42"/>
    </row>
    <row r="220" spans="1:18" s="3" customFormat="1" x14ac:dyDescent="0.3">
      <c r="A220" s="3">
        <v>2016</v>
      </c>
      <c r="B220" s="2">
        <v>42453</v>
      </c>
      <c r="C220" s="2">
        <v>42453</v>
      </c>
      <c r="D220" s="3">
        <v>83</v>
      </c>
      <c r="E220" s="3">
        <v>1</v>
      </c>
      <c r="F220" s="5">
        <v>9.06</v>
      </c>
      <c r="G220" s="6">
        <v>100.90000000000002</v>
      </c>
      <c r="H220" s="6">
        <v>11.64</v>
      </c>
      <c r="I220" s="6">
        <v>8.2899999999999991</v>
      </c>
      <c r="J220" s="6">
        <v>4.5</v>
      </c>
      <c r="K220" s="7">
        <v>448</v>
      </c>
      <c r="L220" s="8">
        <v>2.6733333333333333</v>
      </c>
      <c r="M220" s="8">
        <v>7.0000000000000007E-2</v>
      </c>
      <c r="N220" s="8">
        <v>1.2117173109333659E-2</v>
      </c>
      <c r="O220" s="5"/>
      <c r="P220" s="5"/>
      <c r="Q220" s="5"/>
      <c r="R220" s="50"/>
    </row>
    <row r="221" spans="1:18" x14ac:dyDescent="0.3">
      <c r="B221" s="30">
        <v>42467</v>
      </c>
      <c r="C221" s="30">
        <v>42467</v>
      </c>
      <c r="D221">
        <v>97</v>
      </c>
      <c r="E221">
        <v>1</v>
      </c>
      <c r="F221" s="34">
        <v>4.2866666666666662</v>
      </c>
      <c r="G221" s="43">
        <v>99.333333333333329</v>
      </c>
      <c r="H221" s="43">
        <v>12.923333333333332</v>
      </c>
      <c r="I221" s="35">
        <v>8.0166666666666657</v>
      </c>
      <c r="J221" s="35">
        <v>3.7666666666666671</v>
      </c>
      <c r="K221" s="36">
        <v>20.333333333333332</v>
      </c>
      <c r="L221" s="37">
        <v>1.92</v>
      </c>
      <c r="M221" s="37">
        <v>0.19333333333333336</v>
      </c>
      <c r="N221" s="37">
        <v>2.8994549753333539E-2</v>
      </c>
      <c r="O221" s="34"/>
      <c r="P221" s="34"/>
      <c r="Q221" s="34"/>
      <c r="R221" s="42"/>
    </row>
    <row r="222" spans="1:18" x14ac:dyDescent="0.3">
      <c r="B222" s="30">
        <v>42481</v>
      </c>
      <c r="C222" s="30">
        <v>42481</v>
      </c>
      <c r="D222">
        <v>111</v>
      </c>
      <c r="E222">
        <v>1</v>
      </c>
      <c r="F222" s="34">
        <v>15.54</v>
      </c>
      <c r="G222" s="43">
        <v>115.03333333333335</v>
      </c>
      <c r="H222" s="43">
        <v>11.463333333333333</v>
      </c>
      <c r="I222" s="35">
        <v>8.6666666666666661</v>
      </c>
      <c r="J222" s="35">
        <v>3.2000000000000006</v>
      </c>
      <c r="K222" s="36">
        <v>1161</v>
      </c>
      <c r="L222" s="37">
        <v>1.6199999999999999</v>
      </c>
      <c r="M222" s="37">
        <v>0.17</v>
      </c>
      <c r="N222" s="37">
        <v>1.1049302298666751E-2</v>
      </c>
      <c r="O222" s="34"/>
      <c r="P222" s="34"/>
      <c r="Q222" s="34"/>
      <c r="R222" s="42"/>
    </row>
    <row r="223" spans="1:18" x14ac:dyDescent="0.3">
      <c r="B223" s="30">
        <v>42499</v>
      </c>
      <c r="C223" s="30">
        <v>42499</v>
      </c>
      <c r="D223">
        <v>129</v>
      </c>
      <c r="E223">
        <v>1</v>
      </c>
      <c r="F223" s="34">
        <v>13.083333333333334</v>
      </c>
      <c r="G223" s="43">
        <v>103.23333333333333</v>
      </c>
      <c r="H223" s="43">
        <v>10.853333333333333</v>
      </c>
      <c r="I223" s="35">
        <v>8.1933333333333334</v>
      </c>
      <c r="J223" s="35">
        <v>3.6333333333333333</v>
      </c>
      <c r="K223" s="36">
        <v>515</v>
      </c>
      <c r="L223" s="37">
        <v>1.3633333333333335</v>
      </c>
      <c r="M223" s="37">
        <v>0.17</v>
      </c>
      <c r="N223" s="37">
        <v>9.5405108373335691E-3</v>
      </c>
      <c r="O223" s="34"/>
      <c r="P223" s="34"/>
      <c r="Q223" s="34"/>
      <c r="R223" s="42"/>
    </row>
    <row r="224" spans="1:18" x14ac:dyDescent="0.3">
      <c r="B224" s="30">
        <v>42509</v>
      </c>
      <c r="C224" s="30">
        <v>42509</v>
      </c>
      <c r="D224">
        <v>139</v>
      </c>
      <c r="E224">
        <v>1</v>
      </c>
      <c r="F224" s="34">
        <v>15.35</v>
      </c>
      <c r="G224" s="43">
        <v>96.033333333333346</v>
      </c>
      <c r="H224" s="43">
        <v>9.6066666666666674</v>
      </c>
      <c r="I224" s="35">
        <v>8.3533333333333335</v>
      </c>
      <c r="J224" s="35">
        <v>5.166666666666667</v>
      </c>
      <c r="K224" s="36">
        <v>1525.3333333333333</v>
      </c>
      <c r="L224" s="37">
        <v>2.2966666666666664</v>
      </c>
      <c r="M224" s="37">
        <v>0.20000000000000004</v>
      </c>
      <c r="N224" s="37">
        <v>1.8003857473333707E-2</v>
      </c>
      <c r="O224" s="34"/>
      <c r="P224" s="34"/>
      <c r="Q224" s="34"/>
      <c r="R224" s="42"/>
    </row>
    <row r="225" spans="1:18" x14ac:dyDescent="0.3">
      <c r="B225" s="30">
        <v>42521</v>
      </c>
      <c r="C225" s="30">
        <v>42521</v>
      </c>
      <c r="D225">
        <v>151</v>
      </c>
      <c r="E225">
        <v>1</v>
      </c>
      <c r="F225" s="34">
        <v>21.45</v>
      </c>
      <c r="G225" s="43">
        <v>88.399999999999991</v>
      </c>
      <c r="H225" s="43">
        <v>7.81</v>
      </c>
      <c r="I225" s="35">
        <v>8.4766666666666666</v>
      </c>
      <c r="J225" s="35">
        <v>4.8666666666666663</v>
      </c>
      <c r="K225" s="36">
        <v>1111</v>
      </c>
      <c r="L225" s="37">
        <v>2.0233333333333334</v>
      </c>
      <c r="M225" s="37">
        <v>9.0000000000000011E-2</v>
      </c>
      <c r="N225" s="37">
        <v>3.038581712800062E-2</v>
      </c>
      <c r="O225" s="34"/>
      <c r="P225" s="34"/>
      <c r="Q225" s="34"/>
      <c r="R225" s="42"/>
    </row>
    <row r="226" spans="1:18" x14ac:dyDescent="0.3">
      <c r="B226" s="30">
        <v>42535</v>
      </c>
      <c r="C226" s="30">
        <v>42535</v>
      </c>
      <c r="D226">
        <v>165</v>
      </c>
      <c r="E226">
        <v>1</v>
      </c>
      <c r="F226" s="34">
        <v>18.873333333333335</v>
      </c>
      <c r="G226" s="43">
        <v>98.533333333333346</v>
      </c>
      <c r="H226" s="43">
        <v>9.16</v>
      </c>
      <c r="I226" s="35">
        <v>8.42</v>
      </c>
      <c r="J226" s="35">
        <v>3.6</v>
      </c>
      <c r="K226" s="36">
        <v>1233</v>
      </c>
      <c r="L226" s="37">
        <v>1.8366666666666667</v>
      </c>
      <c r="M226" s="37">
        <v>0.11</v>
      </c>
      <c r="N226" s="37">
        <v>2.0991640953333651E-2</v>
      </c>
      <c r="O226" s="34"/>
      <c r="P226" s="34"/>
      <c r="Q226" s="34"/>
      <c r="R226" s="42"/>
    </row>
    <row r="227" spans="1:18" x14ac:dyDescent="0.3">
      <c r="B227" s="30">
        <v>42550</v>
      </c>
      <c r="C227" s="30">
        <v>42550</v>
      </c>
      <c r="D227">
        <v>180</v>
      </c>
      <c r="E227">
        <v>1</v>
      </c>
      <c r="F227" s="34">
        <v>20.83</v>
      </c>
      <c r="G227" s="43">
        <v>96.666666666666671</v>
      </c>
      <c r="H227" s="43">
        <v>8.6466666666666665</v>
      </c>
      <c r="I227" s="35">
        <v>8.4733333333333345</v>
      </c>
      <c r="J227" s="35">
        <v>3.7333333333333329</v>
      </c>
      <c r="K227" s="36">
        <v>982</v>
      </c>
      <c r="L227" s="37">
        <v>2.4166666666666665</v>
      </c>
      <c r="M227" s="37">
        <v>0.08</v>
      </c>
      <c r="N227" s="37">
        <v>2.8437921705333675E-2</v>
      </c>
      <c r="O227" s="34"/>
      <c r="P227" s="34"/>
      <c r="Q227" s="34"/>
      <c r="R227" s="42"/>
    </row>
    <row r="228" spans="1:18" x14ac:dyDescent="0.3">
      <c r="B228" s="30">
        <v>42563</v>
      </c>
      <c r="C228" s="30">
        <v>42563</v>
      </c>
      <c r="D228">
        <v>193</v>
      </c>
      <c r="E228">
        <v>1</v>
      </c>
      <c r="F228" s="34">
        <v>17.663333333333334</v>
      </c>
      <c r="G228" s="43">
        <v>93.833333333333329</v>
      </c>
      <c r="H228" s="43">
        <v>8.9433333333333334</v>
      </c>
      <c r="I228" s="35">
        <v>8.4766666666666666</v>
      </c>
      <c r="J228" s="35">
        <v>4.2</v>
      </c>
      <c r="K228" s="36">
        <v>913</v>
      </c>
      <c r="L228" s="37">
        <v>2.8033333333333332</v>
      </c>
      <c r="M228" s="37">
        <v>0.04</v>
      </c>
      <c r="N228" s="37">
        <v>3.2853349161333582E-2</v>
      </c>
      <c r="O228" s="34"/>
      <c r="P228" s="34"/>
      <c r="Q228" s="34"/>
      <c r="R228" s="42"/>
    </row>
    <row r="229" spans="1:18" x14ac:dyDescent="0.3">
      <c r="B229" s="30">
        <v>42577</v>
      </c>
      <c r="C229" s="30">
        <v>42577</v>
      </c>
      <c r="D229">
        <v>207</v>
      </c>
      <c r="E229">
        <v>1</v>
      </c>
      <c r="F229" s="34">
        <v>21.626666666666665</v>
      </c>
      <c r="G229" s="43">
        <v>63.866666666666674</v>
      </c>
      <c r="H229" s="43">
        <v>5.623333333333334</v>
      </c>
      <c r="I229" s="35">
        <v>8.2433333333333341</v>
      </c>
      <c r="J229" s="35">
        <v>3.7999999999999994</v>
      </c>
      <c r="K229" s="36">
        <v>999.66666666666663</v>
      </c>
      <c r="L229" s="37">
        <v>1.1833333333333333</v>
      </c>
      <c r="M229" s="37">
        <v>0.10000000000000002</v>
      </c>
      <c r="N229" s="37">
        <v>3.5111121928000151E-2</v>
      </c>
      <c r="O229" s="34"/>
      <c r="P229" s="34"/>
      <c r="Q229" s="34"/>
      <c r="R229" s="42"/>
    </row>
    <row r="230" spans="1:18" x14ac:dyDescent="0.3">
      <c r="B230" s="30">
        <v>42593</v>
      </c>
      <c r="C230" s="30">
        <v>42593</v>
      </c>
      <c r="D230">
        <v>223</v>
      </c>
      <c r="E230">
        <v>1</v>
      </c>
      <c r="F230" s="34">
        <v>21.74</v>
      </c>
      <c r="G230" s="43">
        <v>76.566666666666663</v>
      </c>
      <c r="H230" s="43">
        <v>6.7233333333333327</v>
      </c>
      <c r="I230" s="35">
        <v>8.4600000000000009</v>
      </c>
      <c r="J230" s="35">
        <v>3.5333333333333332</v>
      </c>
      <c r="K230" s="36">
        <v>856.66666666666663</v>
      </c>
      <c r="L230" s="37">
        <v>2.15</v>
      </c>
      <c r="M230" s="37">
        <v>0.08</v>
      </c>
      <c r="N230" s="37">
        <v>8.8641954610550647E-2</v>
      </c>
      <c r="O230" s="34"/>
      <c r="P230" s="34"/>
      <c r="Q230" s="34"/>
      <c r="R230" s="40" t="s">
        <v>37</v>
      </c>
    </row>
    <row r="231" spans="1:18" x14ac:dyDescent="0.3">
      <c r="B231" s="30">
        <v>42606</v>
      </c>
      <c r="C231" s="30">
        <v>42606</v>
      </c>
      <c r="D231">
        <v>236</v>
      </c>
      <c r="E231">
        <v>1</v>
      </c>
      <c r="F231" s="34">
        <v>17.776666666666667</v>
      </c>
      <c r="G231" s="43">
        <v>78.600000000000009</v>
      </c>
      <c r="H231" s="43">
        <v>7.47</v>
      </c>
      <c r="I231" s="35">
        <v>8.39</v>
      </c>
      <c r="J231" s="35">
        <v>3.4</v>
      </c>
      <c r="K231" s="36">
        <v>926</v>
      </c>
      <c r="L231" s="37">
        <v>2.706666666666667</v>
      </c>
      <c r="M231" s="37">
        <v>0.08</v>
      </c>
      <c r="N231" s="37">
        <v>0.12782376683556787</v>
      </c>
      <c r="O231" s="34"/>
      <c r="P231" s="34"/>
      <c r="Q231" s="34"/>
      <c r="R231" s="49" t="s">
        <v>38</v>
      </c>
    </row>
    <row r="232" spans="1:18" x14ac:dyDescent="0.3">
      <c r="B232" s="30">
        <v>42620</v>
      </c>
      <c r="C232" s="30">
        <v>42620</v>
      </c>
      <c r="D232">
        <v>250</v>
      </c>
      <c r="E232">
        <v>1</v>
      </c>
      <c r="F232" s="34">
        <v>20.12</v>
      </c>
      <c r="G232" s="43">
        <v>55.266666666666673</v>
      </c>
      <c r="H232" s="43">
        <v>5.01</v>
      </c>
      <c r="I232" s="35">
        <v>9.0166666666666657</v>
      </c>
      <c r="J232" s="35">
        <v>4.0666666666666664</v>
      </c>
      <c r="K232" s="36">
        <v>1521.6666666666667</v>
      </c>
      <c r="L232" s="37">
        <v>3.6266666666666665</v>
      </c>
      <c r="M232" s="37">
        <v>0.13666666666666669</v>
      </c>
      <c r="N232" s="37">
        <v>8.0198403152290723E-2</v>
      </c>
      <c r="O232" s="34"/>
      <c r="P232" s="34"/>
      <c r="Q232" s="34"/>
      <c r="R232" s="42"/>
    </row>
    <row r="233" spans="1:18" x14ac:dyDescent="0.3">
      <c r="B233" s="30">
        <v>42635</v>
      </c>
      <c r="C233" s="30">
        <v>42635</v>
      </c>
      <c r="D233">
        <v>265</v>
      </c>
      <c r="E233">
        <v>1</v>
      </c>
      <c r="F233" s="34">
        <v>16.510000000000002</v>
      </c>
      <c r="G233" s="43">
        <v>87.899999999999991</v>
      </c>
      <c r="H233" s="43">
        <v>8.5733333333333324</v>
      </c>
      <c r="I233" s="35">
        <v>8.44</v>
      </c>
      <c r="J233" s="35">
        <v>3.4333333333333336</v>
      </c>
      <c r="K233" s="36">
        <v>735.66666666666663</v>
      </c>
      <c r="L233" s="37">
        <v>2.6733333333333333</v>
      </c>
      <c r="M233" s="37">
        <v>0.17666666666666667</v>
      </c>
      <c r="N233" s="37">
        <v>8.5608424781234163E-2</v>
      </c>
      <c r="O233" s="34"/>
      <c r="P233" s="34"/>
      <c r="Q233" s="34"/>
      <c r="R233" s="42"/>
    </row>
    <row r="234" spans="1:18" x14ac:dyDescent="0.3">
      <c r="B234" s="30">
        <v>42648</v>
      </c>
      <c r="C234" s="30">
        <v>42648</v>
      </c>
      <c r="D234">
        <v>278</v>
      </c>
      <c r="E234">
        <v>1</v>
      </c>
      <c r="F234" s="34">
        <v>12.116666666666665</v>
      </c>
      <c r="G234" s="43">
        <v>8.42</v>
      </c>
      <c r="H234" s="43">
        <v>4.3999999999999995</v>
      </c>
      <c r="I234" s="35">
        <v>2.6999999999999997</v>
      </c>
      <c r="J234" s="35">
        <v>9.44</v>
      </c>
      <c r="K234" s="36">
        <v>720</v>
      </c>
      <c r="L234" s="37">
        <v>3.7666666666666671</v>
      </c>
      <c r="M234" s="37">
        <v>7.0000000000000007E-2</v>
      </c>
      <c r="N234" s="37">
        <v>9.6280369652562856E-2</v>
      </c>
      <c r="O234" s="34"/>
      <c r="P234" s="34"/>
      <c r="Q234" s="34"/>
      <c r="R234" s="42"/>
    </row>
    <row r="235" spans="1:18" x14ac:dyDescent="0.3">
      <c r="B235" s="30">
        <v>42648</v>
      </c>
      <c r="C235" s="30">
        <v>42648</v>
      </c>
      <c r="D235">
        <v>278</v>
      </c>
      <c r="E235">
        <v>1</v>
      </c>
      <c r="F235" s="34">
        <v>12.116666666666665</v>
      </c>
      <c r="G235" s="43">
        <v>87.899999999999991</v>
      </c>
      <c r="H235" s="43">
        <v>9.44</v>
      </c>
      <c r="I235" s="35">
        <v>8.42</v>
      </c>
      <c r="J235" s="35">
        <v>2.6999999999999997</v>
      </c>
      <c r="K235" s="36">
        <v>720</v>
      </c>
      <c r="L235" s="37">
        <v>3.7666666666666671</v>
      </c>
      <c r="M235" s="37">
        <v>7.0000000000000007E-2</v>
      </c>
      <c r="N235" s="37">
        <v>9.6280369652562856E-2</v>
      </c>
      <c r="O235" s="34"/>
      <c r="P235" s="34"/>
      <c r="Q235" s="34"/>
      <c r="R235" s="42"/>
    </row>
    <row r="236" spans="1:18" x14ac:dyDescent="0.3">
      <c r="B236" s="30">
        <v>42690</v>
      </c>
      <c r="C236" s="30">
        <v>42690</v>
      </c>
      <c r="D236">
        <v>320</v>
      </c>
      <c r="E236">
        <v>1</v>
      </c>
      <c r="F236" s="34">
        <v>6.6866666666666674</v>
      </c>
      <c r="G236" s="43">
        <v>84.433333333333337</v>
      </c>
      <c r="H236" s="43">
        <v>10.323333333333332</v>
      </c>
      <c r="I236" s="35">
        <v>8.3833333333333346</v>
      </c>
      <c r="J236" s="35">
        <v>3.8000000000000003</v>
      </c>
      <c r="K236" s="36">
        <v>1037</v>
      </c>
      <c r="L236" s="37">
        <v>2.9866666666666668</v>
      </c>
      <c r="M236" s="37">
        <v>5.000000000000001E-2</v>
      </c>
      <c r="N236" s="37">
        <v>7.9142674788256137E-2</v>
      </c>
      <c r="O236" s="34"/>
      <c r="P236" s="34"/>
      <c r="Q236" s="34"/>
      <c r="R236" s="42"/>
    </row>
    <row r="237" spans="1:18" s="3" customFormat="1" x14ac:dyDescent="0.3">
      <c r="A237" s="3">
        <v>2017</v>
      </c>
      <c r="B237" s="2">
        <v>42838</v>
      </c>
      <c r="C237" s="2">
        <v>42838</v>
      </c>
      <c r="D237" s="3">
        <v>103</v>
      </c>
      <c r="E237" s="3">
        <v>1</v>
      </c>
      <c r="F237" s="5">
        <v>10.813333333333334</v>
      </c>
      <c r="G237" s="6">
        <v>92.566666666666663</v>
      </c>
      <c r="H237" s="6">
        <v>10.246666666666668</v>
      </c>
      <c r="I237" s="6">
        <v>8.76</v>
      </c>
      <c r="J237" s="6">
        <v>4.7</v>
      </c>
      <c r="K237" s="7">
        <v>866</v>
      </c>
      <c r="L237" s="8">
        <v>3.3666666666666667</v>
      </c>
      <c r="M237" s="8">
        <v>0.20000000000000004</v>
      </c>
      <c r="N237" s="8">
        <v>2.081805575190554E-3</v>
      </c>
      <c r="O237" s="5"/>
      <c r="P237" s="5"/>
      <c r="Q237" s="5"/>
      <c r="R237" s="50"/>
    </row>
    <row r="238" spans="1:18" x14ac:dyDescent="0.3">
      <c r="B238" s="30">
        <v>42864</v>
      </c>
      <c r="C238" s="30">
        <v>42864</v>
      </c>
      <c r="D238">
        <v>129</v>
      </c>
      <c r="E238">
        <v>1</v>
      </c>
      <c r="F238" s="34">
        <v>10.54</v>
      </c>
      <c r="G238" s="43">
        <v>90.399999999999991</v>
      </c>
      <c r="H238" s="43">
        <v>10.07</v>
      </c>
      <c r="I238" s="35">
        <v>8.41</v>
      </c>
      <c r="J238" s="35">
        <v>5.6999999999999993</v>
      </c>
      <c r="K238" s="36">
        <v>1659.3333333333333</v>
      </c>
      <c r="L238" s="37">
        <v>1.7566666666666666</v>
      </c>
      <c r="M238" s="37">
        <v>0.17</v>
      </c>
      <c r="N238" s="37">
        <v>3.5430171316727176E-2</v>
      </c>
      <c r="O238" s="34"/>
      <c r="P238" s="34"/>
      <c r="Q238" s="34"/>
      <c r="R238" s="42"/>
    </row>
    <row r="239" spans="1:18" x14ac:dyDescent="0.3">
      <c r="B239" s="30">
        <v>42878</v>
      </c>
      <c r="C239" s="30">
        <v>42878</v>
      </c>
      <c r="D239">
        <v>143</v>
      </c>
      <c r="E239">
        <v>1</v>
      </c>
      <c r="F239" s="34">
        <v>14.78</v>
      </c>
      <c r="G239" s="43">
        <v>92.533333333333346</v>
      </c>
      <c r="H239" s="43">
        <v>9.3666666666666654</v>
      </c>
      <c r="I239" s="35">
        <v>8.58</v>
      </c>
      <c r="J239" s="35">
        <v>9.6333333333333329</v>
      </c>
      <c r="K239" s="36">
        <v>2105.3333333333335</v>
      </c>
      <c r="L239" s="37">
        <v>2.94</v>
      </c>
      <c r="M239" s="37">
        <v>0.12</v>
      </c>
      <c r="N239" s="37">
        <v>4.7750345667127991E-2</v>
      </c>
      <c r="O239" s="34"/>
      <c r="P239" s="34"/>
      <c r="Q239" s="34"/>
      <c r="R239" s="49" t="s">
        <v>38</v>
      </c>
    </row>
    <row r="240" spans="1:18" x14ac:dyDescent="0.3">
      <c r="B240" s="30">
        <v>42887</v>
      </c>
      <c r="C240" s="30">
        <v>42887</v>
      </c>
      <c r="D240">
        <v>152</v>
      </c>
      <c r="E240">
        <v>1</v>
      </c>
      <c r="F240" s="34">
        <v>14.723333333333334</v>
      </c>
      <c r="G240" s="43">
        <v>81.3</v>
      </c>
      <c r="H240" s="43">
        <v>8.25</v>
      </c>
      <c r="I240" s="35">
        <v>8.4033333333333342</v>
      </c>
      <c r="J240" s="35">
        <v>7.4333333333333336</v>
      </c>
      <c r="K240" s="36">
        <v>1508</v>
      </c>
      <c r="L240" s="37">
        <v>3.2366666666666668</v>
      </c>
      <c r="M240" s="37">
        <v>0.12</v>
      </c>
      <c r="N240" s="37">
        <v>5.746161131998765E-2</v>
      </c>
      <c r="O240" s="34"/>
      <c r="P240" s="34"/>
      <c r="Q240" s="34"/>
      <c r="R240" t="s">
        <v>27</v>
      </c>
    </row>
    <row r="241" spans="2:18" x14ac:dyDescent="0.3">
      <c r="B241" s="30">
        <v>42901</v>
      </c>
      <c r="C241" s="30">
        <v>42901</v>
      </c>
      <c r="D241">
        <v>166</v>
      </c>
      <c r="E241">
        <v>1</v>
      </c>
      <c r="F241" s="34">
        <v>19.059999999999999</v>
      </c>
      <c r="G241" s="43">
        <v>83.233333333333334</v>
      </c>
      <c r="H241" s="43">
        <v>7.706666666666667</v>
      </c>
      <c r="I241" s="35">
        <v>8.6866666666666656</v>
      </c>
      <c r="J241" s="35">
        <v>6.8</v>
      </c>
      <c r="K241" s="36">
        <v>1324</v>
      </c>
      <c r="L241" s="37">
        <v>2.0933333333333333</v>
      </c>
      <c r="M241" s="37">
        <v>0.04</v>
      </c>
      <c r="N241" s="37">
        <v>9.3109638690880514E-2</v>
      </c>
      <c r="O241" s="34"/>
      <c r="P241" s="34"/>
      <c r="Q241" s="34"/>
      <c r="R241" s="42"/>
    </row>
    <row r="242" spans="2:18" x14ac:dyDescent="0.3">
      <c r="B242" s="30">
        <v>42922</v>
      </c>
      <c r="C242" s="30">
        <v>42922</v>
      </c>
      <c r="D242">
        <v>187</v>
      </c>
      <c r="E242">
        <v>1</v>
      </c>
      <c r="F242" s="34">
        <v>20.51</v>
      </c>
      <c r="G242" s="43">
        <v>87.90000000000002</v>
      </c>
      <c r="H242" s="43">
        <v>7.91</v>
      </c>
      <c r="I242" s="35">
        <v>8.6300000000000008</v>
      </c>
      <c r="J242" s="35">
        <v>6.3999999999999995</v>
      </c>
      <c r="K242" s="36">
        <v>1198.3333333333333</v>
      </c>
      <c r="L242" s="37">
        <v>3.4266666666666672</v>
      </c>
      <c r="M242" s="37">
        <v>0.04</v>
      </c>
      <c r="N242" s="37">
        <v>9.0887218472523193E-2</v>
      </c>
      <c r="O242" s="34"/>
      <c r="P242" s="34"/>
      <c r="Q242" s="34"/>
      <c r="R242" s="42"/>
    </row>
    <row r="243" spans="2:18" x14ac:dyDescent="0.3">
      <c r="B243" s="30">
        <v>42942</v>
      </c>
      <c r="C243" s="30">
        <v>42942</v>
      </c>
      <c r="D243">
        <v>207</v>
      </c>
      <c r="E243">
        <v>1</v>
      </c>
      <c r="F243" s="34">
        <v>17.23</v>
      </c>
      <c r="G243" s="43">
        <v>90.733333333333334</v>
      </c>
      <c r="H243" s="43">
        <v>8.7200000000000006</v>
      </c>
      <c r="I243" s="35">
        <v>8.6733333333333338</v>
      </c>
      <c r="J243" s="35">
        <v>4.5333333333333332</v>
      </c>
      <c r="K243" s="36">
        <v>1239.6666666666667</v>
      </c>
      <c r="L243" s="37">
        <v>2.9266666666666672</v>
      </c>
      <c r="M243" s="37">
        <v>0.12</v>
      </c>
      <c r="N243" s="37">
        <v>0.12055799567531726</v>
      </c>
      <c r="O243" s="34"/>
      <c r="P243" s="34"/>
      <c r="Q243" s="34"/>
      <c r="R243" s="42"/>
    </row>
    <row r="244" spans="2:18" x14ac:dyDescent="0.3">
      <c r="B244" s="30">
        <v>42956</v>
      </c>
      <c r="C244" s="30">
        <v>42956</v>
      </c>
      <c r="D244">
        <v>221</v>
      </c>
      <c r="E244">
        <v>1</v>
      </c>
      <c r="F244" s="34">
        <v>17.829999999999998</v>
      </c>
      <c r="G244" s="43">
        <v>88.933333333333337</v>
      </c>
      <c r="H244" s="43">
        <v>8.4466666666666654</v>
      </c>
      <c r="I244" s="35">
        <v>8.6366666666666685</v>
      </c>
      <c r="J244" s="35">
        <v>4.3</v>
      </c>
      <c r="K244" s="36">
        <v>993.66666666666663</v>
      </c>
      <c r="L244" s="37">
        <v>2.6366666666666667</v>
      </c>
      <c r="M244" s="37">
        <v>0.04</v>
      </c>
      <c r="N244" s="37">
        <v>8.3568461402152724E-2</v>
      </c>
      <c r="O244" s="34"/>
      <c r="P244" s="34"/>
      <c r="Q244" s="34"/>
      <c r="R244" s="42"/>
    </row>
    <row r="245" spans="2:18" x14ac:dyDescent="0.3">
      <c r="B245" s="30">
        <v>42970</v>
      </c>
      <c r="C245" s="30">
        <v>42970</v>
      </c>
      <c r="D245">
        <v>235</v>
      </c>
      <c r="E245">
        <v>1</v>
      </c>
      <c r="F245" s="34">
        <v>22.28</v>
      </c>
      <c r="G245" s="43">
        <v>81.600000000000009</v>
      </c>
      <c r="H245" s="43">
        <v>7.09</v>
      </c>
      <c r="I245" s="35">
        <v>8.4733333333333345</v>
      </c>
      <c r="J245" s="35">
        <v>4.333333333333333</v>
      </c>
      <c r="K245" s="36">
        <v>950.33333333333337</v>
      </c>
      <c r="L245" s="37">
        <v>1.8666666666666669</v>
      </c>
      <c r="M245" s="37">
        <v>5.000000000000001E-2</v>
      </c>
      <c r="N245" s="37">
        <v>9.0389412394524582E-2</v>
      </c>
      <c r="O245" s="34"/>
      <c r="P245" s="34"/>
      <c r="Q245" s="34"/>
      <c r="R245" s="42"/>
    </row>
    <row r="246" spans="2:18" x14ac:dyDescent="0.3">
      <c r="B246" s="30">
        <v>42990</v>
      </c>
      <c r="C246" s="30">
        <v>42990</v>
      </c>
      <c r="D246">
        <v>255</v>
      </c>
      <c r="E246">
        <v>1</v>
      </c>
      <c r="F246" s="34">
        <v>14.32</v>
      </c>
      <c r="G246" s="43">
        <v>89.166666666666671</v>
      </c>
      <c r="H246" s="43">
        <v>9.1233333333333331</v>
      </c>
      <c r="I246" s="35">
        <v>8.58</v>
      </c>
      <c r="J246" s="35">
        <v>3.5666666666666664</v>
      </c>
      <c r="K246" s="36">
        <v>699.33333333333337</v>
      </c>
      <c r="L246" s="37">
        <v>1.3099999999999998</v>
      </c>
      <c r="M246" s="37">
        <v>9.0000000000000011E-2</v>
      </c>
      <c r="N246" s="37">
        <v>5.6884863255963314E-2</v>
      </c>
      <c r="O246" s="34"/>
      <c r="P246" s="34"/>
      <c r="Q246" s="34"/>
      <c r="R246" s="42"/>
    </row>
    <row r="247" spans="2:18" x14ac:dyDescent="0.3">
      <c r="B247" s="30">
        <v>43005</v>
      </c>
      <c r="C247" s="30">
        <v>43005</v>
      </c>
      <c r="D247">
        <v>270</v>
      </c>
      <c r="E247">
        <v>1</v>
      </c>
      <c r="F247" s="34">
        <v>19.100000000000001</v>
      </c>
      <c r="G247" s="43">
        <v>84.533333333333331</v>
      </c>
      <c r="H247" s="43">
        <v>7.8233333333333333</v>
      </c>
      <c r="I247" s="35">
        <v>8.4499999999999993</v>
      </c>
      <c r="J247" s="35">
        <v>4.3666666666666671</v>
      </c>
      <c r="K247" s="36">
        <v>966.33333333333337</v>
      </c>
      <c r="L247" s="37">
        <v>0.98999999999999988</v>
      </c>
      <c r="M247" s="37">
        <v>7.0000000000000007E-2</v>
      </c>
      <c r="N247" s="37">
        <v>6.5671223566048376E-2</v>
      </c>
      <c r="O247" s="34"/>
      <c r="P247" s="34"/>
      <c r="Q247" s="34"/>
      <c r="R247" s="42"/>
    </row>
    <row r="248" spans="2:18" x14ac:dyDescent="0.3">
      <c r="B248" s="30">
        <v>43019</v>
      </c>
      <c r="C248" s="30">
        <v>43019</v>
      </c>
      <c r="D248">
        <v>284</v>
      </c>
      <c r="E248">
        <v>1</v>
      </c>
      <c r="F248" s="34">
        <v>16.100000000000001</v>
      </c>
      <c r="G248" s="43">
        <v>84.2</v>
      </c>
      <c r="H248" s="43">
        <v>8.2866666666666671</v>
      </c>
      <c r="I248" s="35">
        <v>8.42</v>
      </c>
      <c r="J248" s="35">
        <v>4.5666666666666673</v>
      </c>
      <c r="K248" s="36">
        <v>1249</v>
      </c>
      <c r="L248" s="37">
        <v>0.93333333333333324</v>
      </c>
      <c r="M248" s="37">
        <v>0.06</v>
      </c>
      <c r="N248" s="37">
        <v>7.4130872411660789E-2</v>
      </c>
      <c r="O248" s="34"/>
      <c r="P248" s="34"/>
      <c r="Q248" s="34"/>
      <c r="R248" s="42"/>
    </row>
    <row r="249" spans="2:18" x14ac:dyDescent="0.3">
      <c r="B249" s="30">
        <v>43031</v>
      </c>
      <c r="C249" s="30">
        <v>43031</v>
      </c>
      <c r="D249">
        <v>296</v>
      </c>
      <c r="E249">
        <v>1</v>
      </c>
      <c r="F249" s="34">
        <v>10.953333333333333</v>
      </c>
      <c r="G249" s="43">
        <v>89.09999999999998</v>
      </c>
      <c r="H249" s="43">
        <v>9.83</v>
      </c>
      <c r="I249" s="35">
        <v>8.6</v>
      </c>
      <c r="J249" s="35">
        <v>3.2333333333333329</v>
      </c>
      <c r="K249" s="36">
        <v>948.33333333333337</v>
      </c>
      <c r="L249" s="37">
        <v>1.1733333333333331</v>
      </c>
      <c r="M249" s="37">
        <v>0.03</v>
      </c>
      <c r="N249" s="37">
        <v>7.4130872411660789E-2</v>
      </c>
      <c r="O249" s="34"/>
      <c r="P249" s="34"/>
      <c r="Q249" s="34"/>
      <c r="R249" s="42"/>
    </row>
    <row r="250" spans="2:18" x14ac:dyDescent="0.3">
      <c r="B250" s="30">
        <v>43045</v>
      </c>
      <c r="C250" s="30">
        <v>43045</v>
      </c>
      <c r="D250">
        <v>310</v>
      </c>
      <c r="E250">
        <v>1</v>
      </c>
      <c r="F250" s="34">
        <v>10.029999999999999</v>
      </c>
      <c r="G250" s="43">
        <v>82.8</v>
      </c>
      <c r="H250" s="43">
        <v>9.336666666666666</v>
      </c>
      <c r="I250" s="35">
        <v>8.5033333333333321</v>
      </c>
      <c r="J250" s="35">
        <v>6.0999999999999988</v>
      </c>
      <c r="K250" s="36">
        <v>1572</v>
      </c>
      <c r="L250" s="37">
        <v>0.75666666666666671</v>
      </c>
      <c r="M250" s="37">
        <v>5.000000000000001E-2</v>
      </c>
      <c r="N250" s="37">
        <v>7.4398844063999547E-2</v>
      </c>
      <c r="O250" s="34"/>
      <c r="P250" s="34"/>
      <c r="Q250" s="34"/>
      <c r="R250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opLeftCell="A181" workbookViewId="0">
      <selection activeCell="J85" sqref="J85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A2">
        <v>2000</v>
      </c>
      <c r="B2" t="s">
        <v>47</v>
      </c>
      <c r="C2">
        <v>14.740000000000002</v>
      </c>
      <c r="D2">
        <v>83.538888888888877</v>
      </c>
      <c r="E2">
        <v>7.8049999999999997</v>
      </c>
      <c r="F2">
        <v>7.4379999999999997</v>
      </c>
      <c r="G2">
        <v>6.0555555555555562</v>
      </c>
      <c r="I2">
        <v>0.18373285714285714</v>
      </c>
      <c r="J2">
        <v>0.25753333333333334</v>
      </c>
      <c r="K2">
        <v>5.7455946936000167E-2</v>
      </c>
    </row>
    <row r="3" spans="1:11" x14ac:dyDescent="0.3">
      <c r="A3">
        <v>2001</v>
      </c>
      <c r="B3" t="s">
        <v>48</v>
      </c>
      <c r="C3">
        <v>14.131515151515151</v>
      </c>
      <c r="D3">
        <v>77.155555555555551</v>
      </c>
      <c r="F3">
        <v>7.5560606060606057</v>
      </c>
      <c r="G3">
        <v>6.9</v>
      </c>
      <c r="I3">
        <v>0.25252424242424243</v>
      </c>
      <c r="J3">
        <v>7.8909090909090901E-2</v>
      </c>
      <c r="K3">
        <v>5.2339403332121393E-2</v>
      </c>
    </row>
    <row r="4" spans="1:11" x14ac:dyDescent="0.3">
      <c r="A4">
        <v>2002</v>
      </c>
      <c r="B4" t="s">
        <v>45</v>
      </c>
      <c r="C4">
        <v>14.826363636363636</v>
      </c>
      <c r="D4">
        <v>86.816666666666649</v>
      </c>
      <c r="E4">
        <v>9.6026666666666678</v>
      </c>
      <c r="F4">
        <v>7.4860606060606054</v>
      </c>
      <c r="G4">
        <v>6.4</v>
      </c>
      <c r="I4">
        <v>0.32599781742388872</v>
      </c>
      <c r="J4">
        <v>0.20041159110739518</v>
      </c>
      <c r="K4">
        <v>5.5846920906666833E-2</v>
      </c>
    </row>
    <row r="5" spans="1:11" x14ac:dyDescent="0.3">
      <c r="A5">
        <v>2003</v>
      </c>
      <c r="B5" t="s">
        <v>49</v>
      </c>
      <c r="C5">
        <v>12.271481481481482</v>
      </c>
      <c r="D5">
        <v>97.547083333333291</v>
      </c>
      <c r="E5">
        <v>9.838571428571429</v>
      </c>
      <c r="F5">
        <v>7.3883333333333336</v>
      </c>
      <c r="I5">
        <v>0.38311742380500391</v>
      </c>
      <c r="J5">
        <v>0.18311828133386118</v>
      </c>
      <c r="K5">
        <v>6.5726989166370597E-2</v>
      </c>
    </row>
    <row r="6" spans="1:11" x14ac:dyDescent="0.3">
      <c r="A6">
        <v>2004</v>
      </c>
      <c r="B6" t="s">
        <v>50</v>
      </c>
      <c r="C6">
        <v>13.955833333333336</v>
      </c>
      <c r="D6">
        <v>71.718333333333334</v>
      </c>
      <c r="E6">
        <v>7.043166666666667</v>
      </c>
      <c r="F6">
        <v>7.3490000000000011</v>
      </c>
      <c r="G6">
        <v>3.3766666666666665</v>
      </c>
      <c r="I6">
        <v>1.2599819444444447</v>
      </c>
      <c r="J6">
        <v>0.39288333333333336</v>
      </c>
      <c r="K6">
        <v>2.8757110181007163E-2</v>
      </c>
    </row>
    <row r="7" spans="1:11" x14ac:dyDescent="0.3">
      <c r="A7">
        <v>2005</v>
      </c>
      <c r="B7" t="s">
        <v>51</v>
      </c>
      <c r="C7">
        <v>12.463333333333335</v>
      </c>
      <c r="D7">
        <v>86.733333333333334</v>
      </c>
      <c r="E7">
        <v>8.8882807017543861</v>
      </c>
      <c r="F7">
        <v>7.5218333333333334</v>
      </c>
      <c r="G7">
        <v>3.125</v>
      </c>
      <c r="I7">
        <v>3.0710296296296296</v>
      </c>
      <c r="J7">
        <v>0.65434999999999988</v>
      </c>
      <c r="K7">
        <v>2.3470325424933536E-2</v>
      </c>
    </row>
    <row r="8" spans="1:11" x14ac:dyDescent="0.3">
      <c r="A8">
        <v>2006</v>
      </c>
      <c r="B8" t="s">
        <v>49</v>
      </c>
      <c r="C8">
        <v>15.12936666666667</v>
      </c>
      <c r="D8">
        <v>90.498166666666663</v>
      </c>
      <c r="E8">
        <v>8.5809999999999995</v>
      </c>
      <c r="F8">
        <v>7.9349999999999996</v>
      </c>
      <c r="G8">
        <v>3.6350000000000002</v>
      </c>
      <c r="I8">
        <v>2.2326333333333332</v>
      </c>
      <c r="J8">
        <v>0.50458333333333338</v>
      </c>
      <c r="K8">
        <v>2.9584552990980662E-2</v>
      </c>
    </row>
    <row r="9" spans="1:11" x14ac:dyDescent="0.3">
      <c r="A9">
        <v>2007</v>
      </c>
      <c r="B9" t="s">
        <v>52</v>
      </c>
      <c r="C9">
        <v>15.421999999999999</v>
      </c>
      <c r="D9">
        <v>100.47333333333333</v>
      </c>
      <c r="E9">
        <v>9.3288888888888888</v>
      </c>
      <c r="F9">
        <v>8.2982222222222219</v>
      </c>
      <c r="G9">
        <v>3.4644444444444447</v>
      </c>
      <c r="I9">
        <v>1.993711111111111</v>
      </c>
      <c r="J9">
        <v>0.59379999999999999</v>
      </c>
      <c r="K9">
        <v>2.3235210291200355E-2</v>
      </c>
    </row>
    <row r="10" spans="1:11" x14ac:dyDescent="0.3">
      <c r="A10">
        <v>2008</v>
      </c>
      <c r="B10" t="s">
        <v>52</v>
      </c>
      <c r="C10">
        <v>14.673958333333333</v>
      </c>
      <c r="D10">
        <v>102.29333333333332</v>
      </c>
      <c r="E10">
        <v>9.6502222222222205</v>
      </c>
      <c r="F10">
        <v>8.4870833333333326</v>
      </c>
      <c r="G10">
        <v>4.7583333333333329</v>
      </c>
      <c r="I10">
        <v>1.8289583333333335</v>
      </c>
      <c r="J10">
        <v>0.74437500000000001</v>
      </c>
      <c r="K10">
        <v>2.1791665437000368E-2</v>
      </c>
    </row>
    <row r="11" spans="1:11" x14ac:dyDescent="0.3">
      <c r="A11">
        <v>2009</v>
      </c>
      <c r="B11" t="s">
        <v>53</v>
      </c>
      <c r="C11">
        <v>14.498444444444443</v>
      </c>
      <c r="D11">
        <v>103.41777777777779</v>
      </c>
      <c r="E11">
        <v>9.8155555555555569</v>
      </c>
      <c r="F11">
        <v>8.2188888888888894</v>
      </c>
      <c r="G11">
        <v>4.948888888888888</v>
      </c>
      <c r="I11">
        <v>5.0055555555555555</v>
      </c>
      <c r="J11">
        <v>0.43088888888888899</v>
      </c>
      <c r="K11">
        <v>3.2732339482666892E-2</v>
      </c>
    </row>
    <row r="12" spans="1:11" x14ac:dyDescent="0.3">
      <c r="A12">
        <v>2010</v>
      </c>
      <c r="B12" t="s">
        <v>52</v>
      </c>
      <c r="C12">
        <v>16.80238095238095</v>
      </c>
      <c r="D12">
        <v>97.659523809523805</v>
      </c>
      <c r="E12">
        <v>8.7095238095238106</v>
      </c>
      <c r="F12">
        <v>8.5285714285714302</v>
      </c>
      <c r="G12">
        <v>4.5690476190476188</v>
      </c>
      <c r="I12">
        <v>1.4647619047619049</v>
      </c>
      <c r="J12">
        <v>0.31690476190476191</v>
      </c>
      <c r="K12">
        <v>2.4087717654461775E-2</v>
      </c>
    </row>
    <row r="13" spans="1:11" x14ac:dyDescent="0.3">
      <c r="A13">
        <v>2011</v>
      </c>
      <c r="B13" t="s">
        <v>54</v>
      </c>
      <c r="C13">
        <v>17.680606060606056</v>
      </c>
      <c r="D13">
        <v>94.009090909090901</v>
      </c>
      <c r="E13">
        <v>8.2266666666666666</v>
      </c>
      <c r="F13">
        <v>8.7257575757575747</v>
      </c>
      <c r="G13">
        <v>6.0242424242424244</v>
      </c>
      <c r="I13">
        <v>3.2284848484848485</v>
      </c>
      <c r="J13">
        <v>0.39484848484848489</v>
      </c>
      <c r="K13">
        <v>2.5715559798909372E-2</v>
      </c>
    </row>
    <row r="14" spans="1:11" x14ac:dyDescent="0.3">
      <c r="A14">
        <v>2012</v>
      </c>
      <c r="B14" t="s">
        <v>54</v>
      </c>
      <c r="C14">
        <v>17.281515151515155</v>
      </c>
      <c r="D14">
        <v>92.933333333333351</v>
      </c>
      <c r="E14">
        <v>8.461212121212121</v>
      </c>
      <c r="F14">
        <v>8.4287878787878778</v>
      </c>
      <c r="G14">
        <v>4.4545454545454541</v>
      </c>
      <c r="H14">
        <v>665.06666666666672</v>
      </c>
      <c r="I14">
        <v>1.8730303030303035</v>
      </c>
      <c r="J14">
        <v>0.17636363636363639</v>
      </c>
      <c r="K14">
        <v>2.6886826765091184E-2</v>
      </c>
    </row>
    <row r="15" spans="1:11" x14ac:dyDescent="0.3">
      <c r="A15">
        <v>2013</v>
      </c>
      <c r="B15" t="s">
        <v>54</v>
      </c>
      <c r="C15">
        <v>17.259333333333338</v>
      </c>
      <c r="D15">
        <v>86.082222222222228</v>
      </c>
      <c r="E15">
        <v>8.3748888888888899</v>
      </c>
      <c r="F15">
        <v>7.9528888888888893</v>
      </c>
      <c r="G15">
        <v>4.1955555555555559</v>
      </c>
      <c r="H15">
        <v>1156.9111111111113</v>
      </c>
      <c r="I15">
        <v>1.0483777777777776</v>
      </c>
      <c r="J15">
        <v>1.0666666666666666E-2</v>
      </c>
      <c r="K15">
        <v>3.5920465770044645E-2</v>
      </c>
    </row>
    <row r="16" spans="1:11" x14ac:dyDescent="0.3">
      <c r="A16">
        <v>2014</v>
      </c>
      <c r="B16" t="s">
        <v>54</v>
      </c>
      <c r="C16">
        <v>15.670769230769235</v>
      </c>
      <c r="D16">
        <v>88.712820512820514</v>
      </c>
      <c r="E16">
        <v>8.9492307692307698</v>
      </c>
      <c r="F16">
        <v>8.3328205128205113</v>
      </c>
      <c r="G16">
        <v>3.6307692307692299</v>
      </c>
      <c r="H16">
        <v>918.48717948717945</v>
      </c>
      <c r="I16">
        <v>1.47</v>
      </c>
      <c r="J16">
        <v>0.13051282051282051</v>
      </c>
      <c r="K16">
        <v>3.6724448449025809E-2</v>
      </c>
    </row>
    <row r="17" spans="1:11" x14ac:dyDescent="0.3">
      <c r="A17">
        <v>2015</v>
      </c>
      <c r="B17" t="s">
        <v>52</v>
      </c>
      <c r="C17">
        <v>17.141190476190477</v>
      </c>
      <c r="D17">
        <v>92.702380952380949</v>
      </c>
      <c r="E17">
        <v>9.0530952380952385</v>
      </c>
      <c r="F17">
        <v>8.4111904761904768</v>
      </c>
      <c r="G17">
        <v>3.4833333333333334</v>
      </c>
      <c r="H17">
        <v>1617.2142857142858</v>
      </c>
      <c r="I17">
        <v>1.0723809523809524</v>
      </c>
      <c r="J17">
        <v>0.04</v>
      </c>
      <c r="K17">
        <v>2.9048219707714561E-2</v>
      </c>
    </row>
    <row r="18" spans="1:11" x14ac:dyDescent="0.3">
      <c r="A18">
        <v>2016</v>
      </c>
      <c r="B18" t="s">
        <v>49</v>
      </c>
      <c r="C18">
        <v>15.578235294117647</v>
      </c>
      <c r="D18">
        <v>84.407058823529425</v>
      </c>
      <c r="E18">
        <v>8.7417647058823515</v>
      </c>
      <c r="F18">
        <v>8.0835294117647063</v>
      </c>
      <c r="G18">
        <v>4.1670588235294117</v>
      </c>
      <c r="H18">
        <v>907.37254901960762</v>
      </c>
      <c r="I18">
        <v>2.4596078431372543</v>
      </c>
      <c r="J18">
        <v>0.11098039215686278</v>
      </c>
      <c r="K18">
        <v>5.1850659283589888E-2</v>
      </c>
    </row>
    <row r="19" spans="1:11" x14ac:dyDescent="0.3">
      <c r="A19">
        <v>2017</v>
      </c>
      <c r="B19" t="s">
        <v>52</v>
      </c>
      <c r="C19">
        <v>15.590714285714286</v>
      </c>
      <c r="D19">
        <v>87.071428571428569</v>
      </c>
      <c r="E19">
        <v>8.7290476190476198</v>
      </c>
      <c r="F19">
        <v>8.5576190476190472</v>
      </c>
      <c r="G19">
        <v>5.4047619047619042</v>
      </c>
      <c r="H19">
        <v>1234.2619047619048</v>
      </c>
      <c r="I19">
        <v>2.1009523809523807</v>
      </c>
      <c r="J19">
        <v>8.5714285714285743E-2</v>
      </c>
      <c r="K19">
        <v>6.903238115884032E-2</v>
      </c>
    </row>
    <row r="22" spans="1:11" x14ac:dyDescent="0.3">
      <c r="A22" t="s">
        <v>14</v>
      </c>
      <c r="B22" t="s">
        <v>4</v>
      </c>
    </row>
    <row r="23" spans="1:11" x14ac:dyDescent="0.3">
      <c r="A23">
        <v>2000</v>
      </c>
      <c r="B23">
        <v>14.740000000000002</v>
      </c>
    </row>
    <row r="24" spans="1:11" x14ac:dyDescent="0.3">
      <c r="A24">
        <v>2001</v>
      </c>
      <c r="B24">
        <v>14.131515151515151</v>
      </c>
    </row>
    <row r="25" spans="1:11" x14ac:dyDescent="0.3">
      <c r="A25">
        <v>2002</v>
      </c>
      <c r="B25">
        <v>14.826363636363636</v>
      </c>
    </row>
    <row r="26" spans="1:11" x14ac:dyDescent="0.3">
      <c r="A26">
        <v>2003</v>
      </c>
      <c r="B26">
        <v>12.271481481481482</v>
      </c>
    </row>
    <row r="27" spans="1:11" x14ac:dyDescent="0.3">
      <c r="A27">
        <v>2004</v>
      </c>
      <c r="B27">
        <v>13.955833333333336</v>
      </c>
    </row>
    <row r="28" spans="1:11" x14ac:dyDescent="0.3">
      <c r="A28">
        <v>2005</v>
      </c>
      <c r="B28">
        <v>12.463333333333335</v>
      </c>
    </row>
    <row r="29" spans="1:11" x14ac:dyDescent="0.3">
      <c r="A29">
        <v>2006</v>
      </c>
      <c r="B29">
        <v>15.12936666666667</v>
      </c>
    </row>
    <row r="30" spans="1:11" x14ac:dyDescent="0.3">
      <c r="A30">
        <v>2007</v>
      </c>
      <c r="B30">
        <v>15.421999999999999</v>
      </c>
    </row>
    <row r="31" spans="1:11" x14ac:dyDescent="0.3">
      <c r="A31">
        <v>2008</v>
      </c>
      <c r="B31">
        <v>14.673958333333333</v>
      </c>
    </row>
    <row r="32" spans="1:11" x14ac:dyDescent="0.3">
      <c r="A32">
        <v>2009</v>
      </c>
      <c r="B32">
        <v>14.498444444444443</v>
      </c>
    </row>
    <row r="33" spans="1:2" x14ac:dyDescent="0.3">
      <c r="A33">
        <v>2010</v>
      </c>
      <c r="B33">
        <v>16.80238095238095</v>
      </c>
    </row>
    <row r="34" spans="1:2" x14ac:dyDescent="0.3">
      <c r="A34">
        <v>2011</v>
      </c>
      <c r="B34">
        <v>17.680606060606056</v>
      </c>
    </row>
    <row r="35" spans="1:2" x14ac:dyDescent="0.3">
      <c r="A35">
        <v>2012</v>
      </c>
      <c r="B35">
        <v>17.281515151515155</v>
      </c>
    </row>
    <row r="36" spans="1:2" x14ac:dyDescent="0.3">
      <c r="A36">
        <v>2013</v>
      </c>
      <c r="B36">
        <v>17.259333333333338</v>
      </c>
    </row>
    <row r="37" spans="1:2" x14ac:dyDescent="0.3">
      <c r="A37">
        <v>2014</v>
      </c>
      <c r="B37">
        <v>15.670769230769235</v>
      </c>
    </row>
    <row r="38" spans="1:2" x14ac:dyDescent="0.3">
      <c r="A38">
        <v>2015</v>
      </c>
      <c r="B38">
        <v>17.141190476190477</v>
      </c>
    </row>
    <row r="39" spans="1:2" x14ac:dyDescent="0.3">
      <c r="A39">
        <v>2016</v>
      </c>
      <c r="B39">
        <v>15.578235294117647</v>
      </c>
    </row>
    <row r="40" spans="1:2" x14ac:dyDescent="0.3">
      <c r="A40">
        <v>2017</v>
      </c>
      <c r="B40">
        <v>15.590714285714286</v>
      </c>
    </row>
    <row r="43" spans="1:2" x14ac:dyDescent="0.3">
      <c r="A43" t="s">
        <v>14</v>
      </c>
      <c r="B43" t="s">
        <v>5</v>
      </c>
    </row>
    <row r="44" spans="1:2" x14ac:dyDescent="0.3">
      <c r="A44">
        <v>2000</v>
      </c>
      <c r="B44">
        <v>83.538888888888877</v>
      </c>
    </row>
    <row r="45" spans="1:2" x14ac:dyDescent="0.3">
      <c r="A45">
        <v>2001</v>
      </c>
      <c r="B45">
        <v>77.155555555555551</v>
      </c>
    </row>
    <row r="46" spans="1:2" x14ac:dyDescent="0.3">
      <c r="A46">
        <v>2002</v>
      </c>
      <c r="B46">
        <v>86.816666666666649</v>
      </c>
    </row>
    <row r="47" spans="1:2" x14ac:dyDescent="0.3">
      <c r="A47">
        <v>2003</v>
      </c>
      <c r="B47">
        <v>97.547083333333291</v>
      </c>
    </row>
    <row r="48" spans="1:2" x14ac:dyDescent="0.3">
      <c r="A48">
        <v>2004</v>
      </c>
      <c r="B48">
        <v>71.718333333333334</v>
      </c>
    </row>
    <row r="49" spans="1:2" x14ac:dyDescent="0.3">
      <c r="A49">
        <v>2005</v>
      </c>
      <c r="B49">
        <v>86.733333333333334</v>
      </c>
    </row>
    <row r="50" spans="1:2" x14ac:dyDescent="0.3">
      <c r="A50">
        <v>2006</v>
      </c>
      <c r="B50">
        <v>90.498166666666663</v>
      </c>
    </row>
    <row r="51" spans="1:2" x14ac:dyDescent="0.3">
      <c r="A51">
        <v>2007</v>
      </c>
      <c r="B51">
        <v>100.47333333333333</v>
      </c>
    </row>
    <row r="52" spans="1:2" x14ac:dyDescent="0.3">
      <c r="A52">
        <v>2008</v>
      </c>
      <c r="B52">
        <v>102.29333333333332</v>
      </c>
    </row>
    <row r="53" spans="1:2" x14ac:dyDescent="0.3">
      <c r="A53">
        <v>2009</v>
      </c>
      <c r="B53">
        <v>103.41777777777779</v>
      </c>
    </row>
    <row r="54" spans="1:2" x14ac:dyDescent="0.3">
      <c r="A54">
        <v>2010</v>
      </c>
      <c r="B54">
        <v>97.659523809523805</v>
      </c>
    </row>
    <row r="55" spans="1:2" x14ac:dyDescent="0.3">
      <c r="A55">
        <v>2011</v>
      </c>
      <c r="B55">
        <v>94.009090909090901</v>
      </c>
    </row>
    <row r="56" spans="1:2" x14ac:dyDescent="0.3">
      <c r="A56">
        <v>2012</v>
      </c>
      <c r="B56">
        <v>92.933333333333351</v>
      </c>
    </row>
    <row r="57" spans="1:2" x14ac:dyDescent="0.3">
      <c r="A57">
        <v>2013</v>
      </c>
      <c r="B57">
        <v>86.082222222222228</v>
      </c>
    </row>
    <row r="58" spans="1:2" x14ac:dyDescent="0.3">
      <c r="A58">
        <v>2014</v>
      </c>
      <c r="B58">
        <v>88.712820512820514</v>
      </c>
    </row>
    <row r="59" spans="1:2" x14ac:dyDescent="0.3">
      <c r="A59">
        <v>2015</v>
      </c>
      <c r="B59">
        <v>92.702380952380949</v>
      </c>
    </row>
    <row r="60" spans="1:2" x14ac:dyDescent="0.3">
      <c r="A60">
        <v>2016</v>
      </c>
      <c r="B60">
        <v>84.407058823529425</v>
      </c>
    </row>
    <row r="61" spans="1:2" x14ac:dyDescent="0.3">
      <c r="A61">
        <v>2017</v>
      </c>
      <c r="B61">
        <v>87.071428571428569</v>
      </c>
    </row>
    <row r="64" spans="1:2" x14ac:dyDescent="0.3">
      <c r="A64" t="s">
        <v>14</v>
      </c>
      <c r="B64" t="s">
        <v>63</v>
      </c>
    </row>
    <row r="65" spans="1:2" x14ac:dyDescent="0.3">
      <c r="A65">
        <v>2000</v>
      </c>
      <c r="B65">
        <v>7.8049999999999997</v>
      </c>
    </row>
    <row r="66" spans="1:2" x14ac:dyDescent="0.3">
      <c r="A66">
        <v>2001</v>
      </c>
    </row>
    <row r="67" spans="1:2" x14ac:dyDescent="0.3">
      <c r="A67">
        <v>2002</v>
      </c>
      <c r="B67">
        <v>9.6026666666666678</v>
      </c>
    </row>
    <row r="68" spans="1:2" x14ac:dyDescent="0.3">
      <c r="A68">
        <v>2003</v>
      </c>
      <c r="B68">
        <v>9.838571428571429</v>
      </c>
    </row>
    <row r="69" spans="1:2" x14ac:dyDescent="0.3">
      <c r="A69">
        <v>2004</v>
      </c>
      <c r="B69">
        <v>7.043166666666667</v>
      </c>
    </row>
    <row r="70" spans="1:2" x14ac:dyDescent="0.3">
      <c r="A70">
        <v>2005</v>
      </c>
      <c r="B70">
        <v>8.8882807017543861</v>
      </c>
    </row>
    <row r="71" spans="1:2" x14ac:dyDescent="0.3">
      <c r="A71">
        <v>2006</v>
      </c>
      <c r="B71">
        <v>8.5809999999999995</v>
      </c>
    </row>
    <row r="72" spans="1:2" x14ac:dyDescent="0.3">
      <c r="A72">
        <v>2007</v>
      </c>
      <c r="B72">
        <v>9.3288888888888888</v>
      </c>
    </row>
    <row r="73" spans="1:2" x14ac:dyDescent="0.3">
      <c r="A73">
        <v>2008</v>
      </c>
      <c r="B73">
        <v>9.6502222222222205</v>
      </c>
    </row>
    <row r="74" spans="1:2" x14ac:dyDescent="0.3">
      <c r="A74">
        <v>2009</v>
      </c>
      <c r="B74">
        <v>9.8155555555555569</v>
      </c>
    </row>
    <row r="75" spans="1:2" x14ac:dyDescent="0.3">
      <c r="A75">
        <v>2010</v>
      </c>
      <c r="B75">
        <v>8.7095238095238106</v>
      </c>
    </row>
    <row r="76" spans="1:2" x14ac:dyDescent="0.3">
      <c r="A76">
        <v>2011</v>
      </c>
      <c r="B76">
        <v>8.2266666666666666</v>
      </c>
    </row>
    <row r="77" spans="1:2" x14ac:dyDescent="0.3">
      <c r="A77">
        <v>2012</v>
      </c>
      <c r="B77">
        <v>8.461212121212121</v>
      </c>
    </row>
    <row r="78" spans="1:2" x14ac:dyDescent="0.3">
      <c r="A78">
        <v>2013</v>
      </c>
      <c r="B78">
        <v>8.3748888888888899</v>
      </c>
    </row>
    <row r="79" spans="1:2" x14ac:dyDescent="0.3">
      <c r="A79">
        <v>2014</v>
      </c>
      <c r="B79">
        <v>8.9492307692307698</v>
      </c>
    </row>
    <row r="80" spans="1:2" x14ac:dyDescent="0.3">
      <c r="A80">
        <v>2015</v>
      </c>
      <c r="B80">
        <v>9.0530952380952385</v>
      </c>
    </row>
    <row r="81" spans="1:2" x14ac:dyDescent="0.3">
      <c r="A81">
        <v>2016</v>
      </c>
      <c r="B81">
        <v>8.7417647058823515</v>
      </c>
    </row>
    <row r="82" spans="1:2" x14ac:dyDescent="0.3">
      <c r="A82">
        <v>2017</v>
      </c>
      <c r="B82">
        <v>8.7290476190476198</v>
      </c>
    </row>
    <row r="85" spans="1:2" x14ac:dyDescent="0.3">
      <c r="A85" t="s">
        <v>14</v>
      </c>
      <c r="B85" t="s">
        <v>7</v>
      </c>
    </row>
    <row r="86" spans="1:2" x14ac:dyDescent="0.3">
      <c r="A86">
        <v>2000</v>
      </c>
      <c r="B86">
        <v>7.4379999999999997</v>
      </c>
    </row>
    <row r="87" spans="1:2" x14ac:dyDescent="0.3">
      <c r="A87">
        <v>2001</v>
      </c>
      <c r="B87">
        <v>7.5560606060606057</v>
      </c>
    </row>
    <row r="88" spans="1:2" x14ac:dyDescent="0.3">
      <c r="A88">
        <v>2002</v>
      </c>
      <c r="B88">
        <v>7.4860606060606054</v>
      </c>
    </row>
    <row r="89" spans="1:2" x14ac:dyDescent="0.3">
      <c r="A89">
        <v>2003</v>
      </c>
      <c r="B89">
        <v>7.3883333333333336</v>
      </c>
    </row>
    <row r="90" spans="1:2" x14ac:dyDescent="0.3">
      <c r="A90">
        <v>2004</v>
      </c>
      <c r="B90">
        <v>7.3490000000000011</v>
      </c>
    </row>
    <row r="91" spans="1:2" x14ac:dyDescent="0.3">
      <c r="A91">
        <v>2005</v>
      </c>
      <c r="B91">
        <v>7.5218333333333334</v>
      </c>
    </row>
    <row r="92" spans="1:2" x14ac:dyDescent="0.3">
      <c r="A92">
        <v>2006</v>
      </c>
      <c r="B92">
        <v>7.9349999999999996</v>
      </c>
    </row>
    <row r="93" spans="1:2" x14ac:dyDescent="0.3">
      <c r="A93">
        <v>2007</v>
      </c>
      <c r="B93">
        <v>8.2982222222222219</v>
      </c>
    </row>
    <row r="94" spans="1:2" x14ac:dyDescent="0.3">
      <c r="A94">
        <v>2008</v>
      </c>
      <c r="B94">
        <v>8.4870833333333326</v>
      </c>
    </row>
    <row r="95" spans="1:2" x14ac:dyDescent="0.3">
      <c r="A95">
        <v>2009</v>
      </c>
      <c r="B95">
        <v>8.2188888888888894</v>
      </c>
    </row>
    <row r="96" spans="1:2" x14ac:dyDescent="0.3">
      <c r="A96">
        <v>2010</v>
      </c>
      <c r="B96">
        <v>8.5285714285714302</v>
      </c>
    </row>
    <row r="97" spans="1:2" x14ac:dyDescent="0.3">
      <c r="A97">
        <v>2011</v>
      </c>
      <c r="B97">
        <v>8.7257575757575747</v>
      </c>
    </row>
    <row r="98" spans="1:2" x14ac:dyDescent="0.3">
      <c r="A98">
        <v>2012</v>
      </c>
      <c r="B98">
        <v>8.4287878787878778</v>
      </c>
    </row>
    <row r="99" spans="1:2" x14ac:dyDescent="0.3">
      <c r="A99">
        <v>2013</v>
      </c>
      <c r="B99">
        <v>7.9528888888888893</v>
      </c>
    </row>
    <row r="100" spans="1:2" x14ac:dyDescent="0.3">
      <c r="A100">
        <v>2014</v>
      </c>
      <c r="B100">
        <v>8.3328205128205113</v>
      </c>
    </row>
    <row r="101" spans="1:2" x14ac:dyDescent="0.3">
      <c r="A101">
        <v>2015</v>
      </c>
      <c r="B101">
        <v>8.4111904761904768</v>
      </c>
    </row>
    <row r="102" spans="1:2" x14ac:dyDescent="0.3">
      <c r="A102">
        <v>2016</v>
      </c>
      <c r="B102">
        <v>8.0835294117647063</v>
      </c>
    </row>
    <row r="103" spans="1:2" x14ac:dyDescent="0.3">
      <c r="A103">
        <v>2017</v>
      </c>
      <c r="B103">
        <v>8.5576190476190472</v>
      </c>
    </row>
    <row r="106" spans="1:2" x14ac:dyDescent="0.3">
      <c r="A106" t="s">
        <v>14</v>
      </c>
      <c r="B106" t="s">
        <v>62</v>
      </c>
    </row>
    <row r="107" spans="1:2" x14ac:dyDescent="0.3">
      <c r="A107">
        <v>2000</v>
      </c>
      <c r="B107">
        <v>6.0555555555555562</v>
      </c>
    </row>
    <row r="108" spans="1:2" x14ac:dyDescent="0.3">
      <c r="A108">
        <v>2001</v>
      </c>
      <c r="B108">
        <v>6.9</v>
      </c>
    </row>
    <row r="109" spans="1:2" x14ac:dyDescent="0.3">
      <c r="A109">
        <v>2002</v>
      </c>
      <c r="B109">
        <v>6.4</v>
      </c>
    </row>
    <row r="110" spans="1:2" x14ac:dyDescent="0.3">
      <c r="A110">
        <v>2003</v>
      </c>
    </row>
    <row r="111" spans="1:2" x14ac:dyDescent="0.3">
      <c r="A111">
        <v>2004</v>
      </c>
      <c r="B111">
        <v>3.3766666666666665</v>
      </c>
    </row>
    <row r="112" spans="1:2" x14ac:dyDescent="0.3">
      <c r="A112">
        <v>2005</v>
      </c>
      <c r="B112">
        <v>3.125</v>
      </c>
    </row>
    <row r="113" spans="1:2" x14ac:dyDescent="0.3">
      <c r="A113">
        <v>2006</v>
      </c>
      <c r="B113">
        <v>3.6350000000000002</v>
      </c>
    </row>
    <row r="114" spans="1:2" x14ac:dyDescent="0.3">
      <c r="A114">
        <v>2007</v>
      </c>
      <c r="B114">
        <v>3.4644444444444447</v>
      </c>
    </row>
    <row r="115" spans="1:2" x14ac:dyDescent="0.3">
      <c r="A115">
        <v>2008</v>
      </c>
      <c r="B115">
        <v>4.7583333333333329</v>
      </c>
    </row>
    <row r="116" spans="1:2" x14ac:dyDescent="0.3">
      <c r="A116">
        <v>2009</v>
      </c>
      <c r="B116">
        <v>4.948888888888888</v>
      </c>
    </row>
    <row r="117" spans="1:2" x14ac:dyDescent="0.3">
      <c r="A117">
        <v>2010</v>
      </c>
      <c r="B117">
        <v>4.5690476190476188</v>
      </c>
    </row>
    <row r="118" spans="1:2" x14ac:dyDescent="0.3">
      <c r="A118">
        <v>2011</v>
      </c>
      <c r="B118">
        <v>6.0242424242424244</v>
      </c>
    </row>
    <row r="119" spans="1:2" x14ac:dyDescent="0.3">
      <c r="A119">
        <v>2012</v>
      </c>
      <c r="B119">
        <v>4.4545454545454541</v>
      </c>
    </row>
    <row r="120" spans="1:2" x14ac:dyDescent="0.3">
      <c r="A120">
        <v>2013</v>
      </c>
      <c r="B120">
        <v>4.1955555555555559</v>
      </c>
    </row>
    <row r="121" spans="1:2" x14ac:dyDescent="0.3">
      <c r="A121">
        <v>2014</v>
      </c>
      <c r="B121">
        <v>3.6307692307692299</v>
      </c>
    </row>
    <row r="122" spans="1:2" x14ac:dyDescent="0.3">
      <c r="A122">
        <v>2015</v>
      </c>
      <c r="B122">
        <v>3.4833333333333334</v>
      </c>
    </row>
    <row r="123" spans="1:2" x14ac:dyDescent="0.3">
      <c r="A123">
        <v>2016</v>
      </c>
      <c r="B123">
        <v>4.1670588235294117</v>
      </c>
    </row>
    <row r="124" spans="1:2" x14ac:dyDescent="0.3">
      <c r="A124">
        <v>2017</v>
      </c>
      <c r="B124">
        <v>5.4047619047619042</v>
      </c>
    </row>
    <row r="127" spans="1:2" x14ac:dyDescent="0.3">
      <c r="A127" t="s">
        <v>14</v>
      </c>
      <c r="B127" t="s">
        <v>61</v>
      </c>
    </row>
    <row r="128" spans="1:2" x14ac:dyDescent="0.3">
      <c r="A128">
        <v>2000</v>
      </c>
    </row>
    <row r="129" spans="1:2" x14ac:dyDescent="0.3">
      <c r="A129">
        <v>2001</v>
      </c>
    </row>
    <row r="130" spans="1:2" x14ac:dyDescent="0.3">
      <c r="A130">
        <v>2002</v>
      </c>
    </row>
    <row r="131" spans="1:2" x14ac:dyDescent="0.3">
      <c r="A131">
        <v>2003</v>
      </c>
    </row>
    <row r="132" spans="1:2" x14ac:dyDescent="0.3">
      <c r="A132">
        <v>2004</v>
      </c>
    </row>
    <row r="133" spans="1:2" x14ac:dyDescent="0.3">
      <c r="A133">
        <v>2005</v>
      </c>
    </row>
    <row r="134" spans="1:2" x14ac:dyDescent="0.3">
      <c r="A134">
        <v>2006</v>
      </c>
    </row>
    <row r="135" spans="1:2" x14ac:dyDescent="0.3">
      <c r="A135">
        <v>2007</v>
      </c>
    </row>
    <row r="136" spans="1:2" x14ac:dyDescent="0.3">
      <c r="A136">
        <v>2008</v>
      </c>
    </row>
    <row r="137" spans="1:2" x14ac:dyDescent="0.3">
      <c r="A137">
        <v>2009</v>
      </c>
    </row>
    <row r="138" spans="1:2" x14ac:dyDescent="0.3">
      <c r="A138">
        <v>2010</v>
      </c>
    </row>
    <row r="139" spans="1:2" x14ac:dyDescent="0.3">
      <c r="A139">
        <v>2011</v>
      </c>
    </row>
    <row r="140" spans="1:2" x14ac:dyDescent="0.3">
      <c r="A140">
        <v>2012</v>
      </c>
      <c r="B140">
        <v>665.06666666666672</v>
      </c>
    </row>
    <row r="141" spans="1:2" x14ac:dyDescent="0.3">
      <c r="A141">
        <v>2013</v>
      </c>
      <c r="B141">
        <v>1156.9111111111113</v>
      </c>
    </row>
    <row r="142" spans="1:2" x14ac:dyDescent="0.3">
      <c r="A142">
        <v>2014</v>
      </c>
      <c r="B142">
        <v>918.48717948717945</v>
      </c>
    </row>
    <row r="143" spans="1:2" x14ac:dyDescent="0.3">
      <c r="A143">
        <v>2015</v>
      </c>
      <c r="B143">
        <v>1617.2142857142858</v>
      </c>
    </row>
    <row r="144" spans="1:2" x14ac:dyDescent="0.3">
      <c r="A144">
        <v>2016</v>
      </c>
      <c r="B144">
        <v>907.37254901960762</v>
      </c>
    </row>
    <row r="145" spans="1:2" x14ac:dyDescent="0.3">
      <c r="A145">
        <v>2017</v>
      </c>
      <c r="B145">
        <v>1234.2619047619048</v>
      </c>
    </row>
    <row r="148" spans="1:2" x14ac:dyDescent="0.3">
      <c r="A148" t="s">
        <v>14</v>
      </c>
      <c r="B148" t="s">
        <v>56</v>
      </c>
    </row>
    <row r="149" spans="1:2" x14ac:dyDescent="0.3">
      <c r="A149">
        <v>2000</v>
      </c>
      <c r="B149">
        <v>0.18373285714285714</v>
      </c>
    </row>
    <row r="150" spans="1:2" x14ac:dyDescent="0.3">
      <c r="A150">
        <v>2001</v>
      </c>
      <c r="B150">
        <v>0.25252424242424243</v>
      </c>
    </row>
    <row r="151" spans="1:2" x14ac:dyDescent="0.3">
      <c r="A151">
        <v>2002</v>
      </c>
      <c r="B151">
        <v>0.32599781742388872</v>
      </c>
    </row>
    <row r="152" spans="1:2" x14ac:dyDescent="0.3">
      <c r="A152">
        <v>2003</v>
      </c>
      <c r="B152">
        <v>0.38311742380500391</v>
      </c>
    </row>
    <row r="153" spans="1:2" x14ac:dyDescent="0.3">
      <c r="A153">
        <v>2004</v>
      </c>
      <c r="B153">
        <v>1.2599819444444447</v>
      </c>
    </row>
    <row r="154" spans="1:2" x14ac:dyDescent="0.3">
      <c r="A154">
        <v>2005</v>
      </c>
      <c r="B154">
        <v>3.0710296296296296</v>
      </c>
    </row>
    <row r="155" spans="1:2" x14ac:dyDescent="0.3">
      <c r="A155">
        <v>2006</v>
      </c>
      <c r="B155">
        <v>2.2326333333333332</v>
      </c>
    </row>
    <row r="156" spans="1:2" x14ac:dyDescent="0.3">
      <c r="A156">
        <v>2007</v>
      </c>
      <c r="B156">
        <v>1.993711111111111</v>
      </c>
    </row>
    <row r="157" spans="1:2" x14ac:dyDescent="0.3">
      <c r="A157">
        <v>2008</v>
      </c>
      <c r="B157">
        <v>1.8289583333333335</v>
      </c>
    </row>
    <row r="158" spans="1:2" x14ac:dyDescent="0.3">
      <c r="A158">
        <v>2009</v>
      </c>
      <c r="B158">
        <v>5.0055555555555555</v>
      </c>
    </row>
    <row r="159" spans="1:2" x14ac:dyDescent="0.3">
      <c r="A159">
        <v>2010</v>
      </c>
      <c r="B159">
        <v>1.4647619047619049</v>
      </c>
    </row>
    <row r="160" spans="1:2" x14ac:dyDescent="0.3">
      <c r="A160">
        <v>2011</v>
      </c>
      <c r="B160">
        <v>3.2284848484848485</v>
      </c>
    </row>
    <row r="161" spans="1:2" x14ac:dyDescent="0.3">
      <c r="A161">
        <v>2012</v>
      </c>
      <c r="B161">
        <v>1.8730303030303035</v>
      </c>
    </row>
    <row r="162" spans="1:2" x14ac:dyDescent="0.3">
      <c r="A162">
        <v>2013</v>
      </c>
      <c r="B162">
        <v>1.0483777777777776</v>
      </c>
    </row>
    <row r="163" spans="1:2" x14ac:dyDescent="0.3">
      <c r="A163">
        <v>2014</v>
      </c>
      <c r="B163">
        <v>1.47</v>
      </c>
    </row>
    <row r="164" spans="1:2" x14ac:dyDescent="0.3">
      <c r="A164">
        <v>2015</v>
      </c>
      <c r="B164">
        <v>1.0723809523809524</v>
      </c>
    </row>
    <row r="165" spans="1:2" x14ac:dyDescent="0.3">
      <c r="A165">
        <v>2016</v>
      </c>
      <c r="B165">
        <v>2.4596078431372543</v>
      </c>
    </row>
    <row r="166" spans="1:2" x14ac:dyDescent="0.3">
      <c r="A166">
        <v>2017</v>
      </c>
      <c r="B166">
        <v>2.1009523809523807</v>
      </c>
    </row>
    <row r="169" spans="1:2" x14ac:dyDescent="0.3">
      <c r="A169" t="s">
        <v>14</v>
      </c>
      <c r="B169" t="s">
        <v>57</v>
      </c>
    </row>
    <row r="170" spans="1:2" x14ac:dyDescent="0.3">
      <c r="A170">
        <v>2000</v>
      </c>
      <c r="B170">
        <v>0.25753333333333334</v>
      </c>
    </row>
    <row r="171" spans="1:2" x14ac:dyDescent="0.3">
      <c r="A171">
        <v>2001</v>
      </c>
      <c r="B171">
        <v>7.8909090909090901E-2</v>
      </c>
    </row>
    <row r="172" spans="1:2" x14ac:dyDescent="0.3">
      <c r="A172">
        <v>2002</v>
      </c>
      <c r="B172">
        <v>0.20041159110739518</v>
      </c>
    </row>
    <row r="173" spans="1:2" x14ac:dyDescent="0.3">
      <c r="A173">
        <v>2003</v>
      </c>
      <c r="B173">
        <v>0.18311828133386118</v>
      </c>
    </row>
    <row r="174" spans="1:2" x14ac:dyDescent="0.3">
      <c r="A174">
        <v>2004</v>
      </c>
      <c r="B174">
        <v>0.39288333333333336</v>
      </c>
    </row>
    <row r="175" spans="1:2" x14ac:dyDescent="0.3">
      <c r="A175">
        <v>2005</v>
      </c>
      <c r="B175">
        <v>0.65434999999999988</v>
      </c>
    </row>
    <row r="176" spans="1:2" x14ac:dyDescent="0.3">
      <c r="A176">
        <v>2006</v>
      </c>
      <c r="B176">
        <v>0.50458333333333338</v>
      </c>
    </row>
    <row r="177" spans="1:2" x14ac:dyDescent="0.3">
      <c r="A177">
        <v>2007</v>
      </c>
      <c r="B177">
        <v>0.59379999999999999</v>
      </c>
    </row>
    <row r="178" spans="1:2" x14ac:dyDescent="0.3">
      <c r="A178">
        <v>2008</v>
      </c>
      <c r="B178">
        <v>0.74437500000000001</v>
      </c>
    </row>
    <row r="179" spans="1:2" x14ac:dyDescent="0.3">
      <c r="A179">
        <v>2009</v>
      </c>
      <c r="B179">
        <v>0.43088888888888899</v>
      </c>
    </row>
    <row r="180" spans="1:2" x14ac:dyDescent="0.3">
      <c r="A180">
        <v>2010</v>
      </c>
      <c r="B180">
        <v>0.31690476190476191</v>
      </c>
    </row>
    <row r="181" spans="1:2" x14ac:dyDescent="0.3">
      <c r="A181">
        <v>2011</v>
      </c>
      <c r="B181">
        <v>0.39484848484848489</v>
      </c>
    </row>
    <row r="182" spans="1:2" x14ac:dyDescent="0.3">
      <c r="A182">
        <v>2012</v>
      </c>
      <c r="B182">
        <v>0.17636363636363639</v>
      </c>
    </row>
    <row r="183" spans="1:2" x14ac:dyDescent="0.3">
      <c r="A183">
        <v>2013</v>
      </c>
      <c r="B183">
        <v>1.0666666666666666E-2</v>
      </c>
    </row>
    <row r="184" spans="1:2" x14ac:dyDescent="0.3">
      <c r="A184">
        <v>2014</v>
      </c>
      <c r="B184">
        <v>0.13051282051282051</v>
      </c>
    </row>
    <row r="185" spans="1:2" x14ac:dyDescent="0.3">
      <c r="A185">
        <v>2015</v>
      </c>
      <c r="B185">
        <v>0.04</v>
      </c>
    </row>
    <row r="186" spans="1:2" x14ac:dyDescent="0.3">
      <c r="A186">
        <v>2016</v>
      </c>
      <c r="B186">
        <v>0.11098039215686278</v>
      </c>
    </row>
    <row r="187" spans="1:2" x14ac:dyDescent="0.3">
      <c r="A187">
        <v>2017</v>
      </c>
      <c r="B187">
        <v>8.5714285714285743E-2</v>
      </c>
    </row>
    <row r="190" spans="1:2" x14ac:dyDescent="0.3">
      <c r="A190" t="s">
        <v>14</v>
      </c>
      <c r="B190" t="s">
        <v>58</v>
      </c>
    </row>
    <row r="191" spans="1:2" x14ac:dyDescent="0.3">
      <c r="A191">
        <v>2000</v>
      </c>
      <c r="B191">
        <v>5.7455946936000167E-2</v>
      </c>
    </row>
    <row r="192" spans="1:2" x14ac:dyDescent="0.3">
      <c r="A192">
        <v>2001</v>
      </c>
      <c r="B192">
        <v>5.2339403332121393E-2</v>
      </c>
    </row>
    <row r="193" spans="1:2" x14ac:dyDescent="0.3">
      <c r="A193">
        <v>2002</v>
      </c>
      <c r="B193">
        <v>5.5846920906666833E-2</v>
      </c>
    </row>
    <row r="194" spans="1:2" x14ac:dyDescent="0.3">
      <c r="A194">
        <v>2003</v>
      </c>
      <c r="B194">
        <v>6.5726989166370597E-2</v>
      </c>
    </row>
    <row r="195" spans="1:2" x14ac:dyDescent="0.3">
      <c r="A195">
        <v>2004</v>
      </c>
      <c r="B195">
        <v>2.8757110181007163E-2</v>
      </c>
    </row>
    <row r="196" spans="1:2" x14ac:dyDescent="0.3">
      <c r="A196">
        <v>2005</v>
      </c>
      <c r="B196">
        <v>2.3470325424933536E-2</v>
      </c>
    </row>
    <row r="197" spans="1:2" x14ac:dyDescent="0.3">
      <c r="A197">
        <v>2006</v>
      </c>
      <c r="B197">
        <v>2.9584552990980662E-2</v>
      </c>
    </row>
    <row r="198" spans="1:2" x14ac:dyDescent="0.3">
      <c r="A198">
        <v>2007</v>
      </c>
      <c r="B198">
        <v>2.3235210291200355E-2</v>
      </c>
    </row>
    <row r="199" spans="1:2" x14ac:dyDescent="0.3">
      <c r="A199">
        <v>2008</v>
      </c>
      <c r="B199">
        <v>2.1791665437000368E-2</v>
      </c>
    </row>
    <row r="200" spans="1:2" x14ac:dyDescent="0.3">
      <c r="A200">
        <v>2009</v>
      </c>
      <c r="B200">
        <v>3.2732339482666892E-2</v>
      </c>
    </row>
    <row r="201" spans="1:2" x14ac:dyDescent="0.3">
      <c r="A201">
        <v>2010</v>
      </c>
      <c r="B201">
        <v>2.4087717654461775E-2</v>
      </c>
    </row>
    <row r="202" spans="1:2" x14ac:dyDescent="0.3">
      <c r="A202">
        <v>2011</v>
      </c>
      <c r="B202">
        <v>2.5715559798909372E-2</v>
      </c>
    </row>
    <row r="203" spans="1:2" x14ac:dyDescent="0.3">
      <c r="A203">
        <v>2012</v>
      </c>
      <c r="B203">
        <v>2.6886826765091184E-2</v>
      </c>
    </row>
    <row r="204" spans="1:2" x14ac:dyDescent="0.3">
      <c r="A204">
        <v>2013</v>
      </c>
      <c r="B204">
        <v>3.5920465770044645E-2</v>
      </c>
    </row>
    <row r="205" spans="1:2" x14ac:dyDescent="0.3">
      <c r="A205">
        <v>2014</v>
      </c>
      <c r="B205">
        <v>3.6724448449025809E-2</v>
      </c>
    </row>
    <row r="206" spans="1:2" x14ac:dyDescent="0.3">
      <c r="A206">
        <v>2015</v>
      </c>
      <c r="B206">
        <v>2.9048219707714561E-2</v>
      </c>
    </row>
    <row r="207" spans="1:2" x14ac:dyDescent="0.3">
      <c r="A207">
        <v>2016</v>
      </c>
      <c r="B207">
        <v>5.1850659283589888E-2</v>
      </c>
    </row>
    <row r="208" spans="1:2" x14ac:dyDescent="0.3">
      <c r="A208">
        <v>2017</v>
      </c>
      <c r="B208">
        <v>6.903238115884032E-2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3"/>
  <sheetViews>
    <sheetView topLeftCell="N1" workbookViewId="0">
      <pane ySplit="1" topLeftCell="A2" activePane="bottomLeft" state="frozen"/>
      <selection pane="bottomLeft" activeCell="U2" sqref="U2:AE24"/>
    </sheetView>
  </sheetViews>
  <sheetFormatPr defaultRowHeight="14.4" x14ac:dyDescent="0.3"/>
  <sheetData>
    <row r="1" spans="1:31" ht="15.6" x14ac:dyDescent="0.35">
      <c r="A1" s="11" t="s">
        <v>14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</row>
    <row r="2" spans="1:31" ht="15.6" x14ac:dyDescent="0.35">
      <c r="A2" s="11" t="s">
        <v>14</v>
      </c>
      <c r="B2" s="10" t="s">
        <v>1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  <c r="H2" s="13" t="s">
        <v>6</v>
      </c>
      <c r="I2" s="14" t="s">
        <v>7</v>
      </c>
      <c r="J2" s="14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39" t="s">
        <v>28</v>
      </c>
      <c r="P2" s="39" t="s">
        <v>29</v>
      </c>
      <c r="Q2" s="39" t="s">
        <v>29</v>
      </c>
      <c r="R2" s="40" t="s">
        <v>30</v>
      </c>
      <c r="U2" t="s">
        <v>14</v>
      </c>
      <c r="V2" t="s">
        <v>43</v>
      </c>
      <c r="W2" s="12" t="s">
        <v>4</v>
      </c>
      <c r="X2" s="13" t="s">
        <v>5</v>
      </c>
      <c r="Y2" s="13" t="s">
        <v>6</v>
      </c>
      <c r="Z2" s="14" t="s">
        <v>7</v>
      </c>
      <c r="AA2" s="14" t="s">
        <v>8</v>
      </c>
      <c r="AB2" s="15" t="s">
        <v>9</v>
      </c>
      <c r="AC2" s="16" t="s">
        <v>10</v>
      </c>
      <c r="AD2" s="16" t="s">
        <v>11</v>
      </c>
      <c r="AE2" s="16" t="s">
        <v>12</v>
      </c>
    </row>
    <row r="3" spans="1:31" ht="16.2" x14ac:dyDescent="0.3">
      <c r="A3" s="11"/>
      <c r="B3" s="10"/>
      <c r="C3" s="10"/>
      <c r="D3" s="11"/>
      <c r="E3" s="11"/>
      <c r="F3" s="12" t="s">
        <v>16</v>
      </c>
      <c r="G3" s="13" t="s">
        <v>17</v>
      </c>
      <c r="H3" s="13" t="s">
        <v>18</v>
      </c>
      <c r="I3" s="14"/>
      <c r="J3" s="14" t="s">
        <v>19</v>
      </c>
      <c r="K3" s="19" t="s">
        <v>20</v>
      </c>
      <c r="L3" s="20" t="s">
        <v>18</v>
      </c>
      <c r="M3" s="20" t="s">
        <v>18</v>
      </c>
      <c r="N3" s="20" t="s">
        <v>18</v>
      </c>
      <c r="O3" s="41" t="s">
        <v>31</v>
      </c>
      <c r="P3" s="12" t="s">
        <v>32</v>
      </c>
      <c r="Q3" s="12" t="s">
        <v>33</v>
      </c>
      <c r="R3" s="42"/>
      <c r="U3">
        <v>1996</v>
      </c>
      <c r="V3" t="s">
        <v>44</v>
      </c>
      <c r="W3" s="34">
        <f>AVERAGE(F4:F29)</f>
        <v>9.8854166666666661</v>
      </c>
      <c r="X3" s="34">
        <f t="shared" ref="X3:AE3" si="0">AVERAGE(G4:G29)</f>
        <v>93.583333333333329</v>
      </c>
      <c r="Y3" s="34">
        <f t="shared" si="0"/>
        <v>10.752083333333333</v>
      </c>
      <c r="Z3" s="34">
        <f t="shared" si="0"/>
        <v>7.2750000000000021</v>
      </c>
      <c r="AA3" s="34"/>
      <c r="AB3" s="34"/>
      <c r="AC3" s="34">
        <f t="shared" si="0"/>
        <v>0.63785714285714279</v>
      </c>
      <c r="AD3" s="34"/>
      <c r="AE3" s="34">
        <f t="shared" si="0"/>
        <v>5.5187142857142858E-2</v>
      </c>
    </row>
    <row r="4" spans="1:31" x14ac:dyDescent="0.3">
      <c r="A4" s="3">
        <v>1996</v>
      </c>
      <c r="B4" s="2"/>
      <c r="C4" s="2">
        <v>35239</v>
      </c>
      <c r="D4" s="3">
        <v>175</v>
      </c>
      <c r="E4" s="3">
        <v>3</v>
      </c>
      <c r="F4" s="5"/>
      <c r="G4" s="6"/>
      <c r="H4" s="6"/>
      <c r="I4" s="6"/>
      <c r="J4" s="6"/>
      <c r="K4" s="7"/>
      <c r="L4" s="8"/>
      <c r="M4" s="8"/>
      <c r="N4" s="8"/>
      <c r="O4" s="5"/>
      <c r="P4" s="5"/>
      <c r="Q4" s="5"/>
      <c r="R4" s="42"/>
      <c r="U4">
        <v>1997</v>
      </c>
      <c r="V4" t="s">
        <v>45</v>
      </c>
      <c r="W4" s="34">
        <f>AVERAGE(F30:F67)</f>
        <v>12.75</v>
      </c>
      <c r="X4" s="34">
        <f t="shared" ref="X4:AE4" si="1">AVERAGE(G30:G67)</f>
        <v>96.071428571428569</v>
      </c>
      <c r="Y4" s="34">
        <f t="shared" si="1"/>
        <v>9.7552631578947349</v>
      </c>
      <c r="Z4" s="34">
        <f t="shared" si="1"/>
        <v>7.5236842105263149</v>
      </c>
      <c r="AA4" s="34"/>
      <c r="AB4" s="34"/>
      <c r="AC4" s="34">
        <f t="shared" si="1"/>
        <v>0.22263157894736843</v>
      </c>
      <c r="AD4" s="34"/>
      <c r="AE4" s="34">
        <f t="shared" si="1"/>
        <v>6.6572631578947369E-2</v>
      </c>
    </row>
    <row r="5" spans="1:31" x14ac:dyDescent="0.3">
      <c r="B5" s="30"/>
      <c r="C5" s="30">
        <v>35239</v>
      </c>
      <c r="D5">
        <v>175</v>
      </c>
      <c r="E5">
        <v>3</v>
      </c>
      <c r="F5" s="34"/>
      <c r="G5" s="43"/>
      <c r="H5" s="43"/>
      <c r="I5" s="35"/>
      <c r="J5" s="35"/>
      <c r="K5" s="36"/>
      <c r="L5" s="37"/>
      <c r="M5" s="37"/>
      <c r="N5" s="37"/>
      <c r="O5" s="34"/>
      <c r="P5" s="34"/>
      <c r="Q5" s="34"/>
      <c r="R5" s="42"/>
      <c r="U5">
        <v>1998</v>
      </c>
      <c r="V5" t="s">
        <v>46</v>
      </c>
      <c r="W5" s="34">
        <f>AVERAGE(F68:F79)</f>
        <v>10.4825</v>
      </c>
      <c r="X5" s="34">
        <f t="shared" ref="X5:AE5" si="2">AVERAGE(G68:G79)</f>
        <v>61.633333333333326</v>
      </c>
      <c r="Y5" s="34">
        <f t="shared" si="2"/>
        <v>7.6200000000000019</v>
      </c>
      <c r="Z5" s="34">
        <f t="shared" si="2"/>
        <v>7.1433333333333344</v>
      </c>
      <c r="AA5" s="34"/>
      <c r="AB5" s="34"/>
      <c r="AC5" s="34">
        <f t="shared" si="2"/>
        <v>5.691250000000001</v>
      </c>
      <c r="AD5" s="34">
        <f t="shared" si="2"/>
        <v>2.933333333333334E-2</v>
      </c>
      <c r="AE5" s="34">
        <f t="shared" si="2"/>
        <v>4.6183333333333333E-2</v>
      </c>
    </row>
    <row r="6" spans="1:31" x14ac:dyDescent="0.3">
      <c r="B6" s="30"/>
      <c r="C6" s="30">
        <v>35305</v>
      </c>
      <c r="D6">
        <v>241</v>
      </c>
      <c r="E6">
        <v>3</v>
      </c>
      <c r="F6" s="34">
        <v>19</v>
      </c>
      <c r="G6" s="43">
        <v>130</v>
      </c>
      <c r="H6" s="43">
        <v>12.5</v>
      </c>
      <c r="I6" s="35">
        <v>7</v>
      </c>
      <c r="J6" s="35"/>
      <c r="K6" s="36"/>
      <c r="L6" s="37">
        <v>1.65</v>
      </c>
      <c r="M6" s="37"/>
      <c r="N6" s="37">
        <v>5.2160000000000005E-2</v>
      </c>
      <c r="O6" s="34"/>
      <c r="P6" s="34"/>
      <c r="Q6" s="34"/>
      <c r="R6" s="42"/>
      <c r="U6">
        <v>1999</v>
      </c>
    </row>
    <row r="7" spans="1:31" x14ac:dyDescent="0.3">
      <c r="B7" s="30"/>
      <c r="C7" s="30">
        <v>35305</v>
      </c>
      <c r="D7">
        <v>241</v>
      </c>
      <c r="E7">
        <v>3</v>
      </c>
      <c r="F7" s="34">
        <v>22.25</v>
      </c>
      <c r="G7" s="43">
        <v>135</v>
      </c>
      <c r="H7" s="43">
        <v>12.15</v>
      </c>
      <c r="I7" s="35">
        <v>7.8</v>
      </c>
      <c r="J7" s="35"/>
      <c r="K7" s="36"/>
      <c r="L7" s="37">
        <v>0.19</v>
      </c>
      <c r="M7" s="37"/>
      <c r="N7" s="37">
        <v>0.15973999999999999</v>
      </c>
      <c r="O7" s="34"/>
      <c r="P7" s="34"/>
      <c r="Q7" s="34"/>
      <c r="R7" s="42"/>
      <c r="U7">
        <v>2000</v>
      </c>
      <c r="V7" t="s">
        <v>47</v>
      </c>
      <c r="W7" s="34">
        <f>AVERAGE(F80:F87)</f>
        <v>14.905416666666667</v>
      </c>
      <c r="X7" s="34">
        <f t="shared" ref="X7:AE7" si="3">AVERAGE(G80:G87)</f>
        <v>95.750000000000057</v>
      </c>
      <c r="Y7" s="34">
        <f t="shared" si="3"/>
        <v>8.5650000000000013</v>
      </c>
      <c r="Z7" s="34">
        <f t="shared" si="3"/>
        <v>7.8625000000000007</v>
      </c>
      <c r="AA7" s="34">
        <f t="shared" si="3"/>
        <v>8.4916666666666671</v>
      </c>
      <c r="AB7" s="34"/>
      <c r="AC7" s="34">
        <f t="shared" si="3"/>
        <v>0.27597500000000003</v>
      </c>
      <c r="AD7" s="34">
        <f t="shared" si="3"/>
        <v>0.1565</v>
      </c>
      <c r="AE7" s="34">
        <f t="shared" si="3"/>
        <v>5.1438848119333622E-2</v>
      </c>
    </row>
    <row r="8" spans="1:31" x14ac:dyDescent="0.3">
      <c r="B8" s="30"/>
      <c r="C8" s="30">
        <v>35332</v>
      </c>
      <c r="D8">
        <v>268</v>
      </c>
      <c r="E8">
        <v>3</v>
      </c>
      <c r="F8" s="34">
        <v>16</v>
      </c>
      <c r="G8" s="43">
        <v>78</v>
      </c>
      <c r="H8" s="43">
        <v>7.8</v>
      </c>
      <c r="I8" s="35">
        <v>7.4</v>
      </c>
      <c r="J8" s="35"/>
      <c r="K8" s="36"/>
      <c r="L8" s="37">
        <v>0.79</v>
      </c>
      <c r="M8" s="37"/>
      <c r="N8" s="37">
        <v>5.8680000000000003E-2</v>
      </c>
      <c r="O8" s="34"/>
      <c r="P8" s="34"/>
      <c r="Q8" s="34"/>
      <c r="R8" s="42"/>
      <c r="U8">
        <v>2001</v>
      </c>
      <c r="V8" t="s">
        <v>48</v>
      </c>
      <c r="W8" s="34">
        <f>AVERAGE(F88:F98)</f>
        <v>15.6</v>
      </c>
      <c r="X8" s="34">
        <f t="shared" ref="X8:AE8" si="4">AVERAGE(G88:G98)</f>
        <v>85.005555555555546</v>
      </c>
      <c r="Y8" s="34"/>
      <c r="Z8" s="34">
        <f t="shared" si="4"/>
        <v>7.8663636363636362</v>
      </c>
      <c r="AA8" s="34">
        <f t="shared" si="4"/>
        <v>10.654545454545454</v>
      </c>
      <c r="AB8" s="34"/>
      <c r="AC8" s="34">
        <f t="shared" si="4"/>
        <v>0.29178787878787876</v>
      </c>
      <c r="AD8" s="34">
        <f t="shared" si="4"/>
        <v>8.4575757575757568E-2</v>
      </c>
      <c r="AE8" s="34">
        <f t="shared" si="4"/>
        <v>4.144461013185205E-2</v>
      </c>
    </row>
    <row r="9" spans="1:31" x14ac:dyDescent="0.3">
      <c r="B9" s="30"/>
      <c r="C9" s="30">
        <v>35332</v>
      </c>
      <c r="D9">
        <v>268</v>
      </c>
      <c r="E9">
        <v>3</v>
      </c>
      <c r="F9" s="34">
        <v>14.5</v>
      </c>
      <c r="G9" s="43">
        <v>76</v>
      </c>
      <c r="H9" s="43">
        <v>7.9</v>
      </c>
      <c r="I9" s="35">
        <v>7.2</v>
      </c>
      <c r="J9" s="35"/>
      <c r="K9" s="36"/>
      <c r="L9" s="37">
        <v>0.79</v>
      </c>
      <c r="M9" s="37"/>
      <c r="N9" s="37">
        <v>5.8680000000000003E-2</v>
      </c>
      <c r="O9" s="34"/>
      <c r="P9" s="34"/>
      <c r="Q9" s="34"/>
      <c r="R9" s="42"/>
      <c r="U9">
        <v>2002</v>
      </c>
      <c r="V9" t="s">
        <v>45</v>
      </c>
      <c r="W9" s="34">
        <f>AVERAGE(F99:F111)</f>
        <v>17.49878787878788</v>
      </c>
      <c r="X9" s="34">
        <f t="shared" ref="X9:AE9" si="5">AVERAGE(G99:G111)</f>
        <v>113.66060606060609</v>
      </c>
      <c r="Y9" s="34">
        <f t="shared" si="5"/>
        <v>11.321333333333335</v>
      </c>
      <c r="Z9" s="34">
        <f t="shared" si="5"/>
        <v>7.8315151515151511</v>
      </c>
      <c r="AA9" s="34"/>
      <c r="AB9" s="34"/>
      <c r="AC9" s="34">
        <f t="shared" si="5"/>
        <v>0.29079393939393944</v>
      </c>
      <c r="AD9" s="34">
        <f t="shared" si="5"/>
        <v>0.19110922632217486</v>
      </c>
      <c r="AE9" s="34">
        <f t="shared" si="5"/>
        <v>6.3605903659852039E-2</v>
      </c>
    </row>
    <row r="10" spans="1:31" x14ac:dyDescent="0.3">
      <c r="B10" s="30"/>
      <c r="C10" s="30">
        <v>35341</v>
      </c>
      <c r="D10">
        <v>277</v>
      </c>
      <c r="E10">
        <v>3</v>
      </c>
      <c r="F10" s="34">
        <v>15</v>
      </c>
      <c r="G10" s="43">
        <v>82</v>
      </c>
      <c r="H10" s="43">
        <v>8.3000000000000007</v>
      </c>
      <c r="I10" s="35">
        <v>7.3</v>
      </c>
      <c r="J10" s="35"/>
      <c r="K10" s="36"/>
      <c r="L10" s="37">
        <v>0.39</v>
      </c>
      <c r="M10" s="37"/>
      <c r="N10" s="37">
        <v>4.5640000000000007E-2</v>
      </c>
      <c r="O10" s="34"/>
      <c r="P10" s="34"/>
      <c r="Q10" s="34"/>
      <c r="R10" s="42"/>
      <c r="U10">
        <v>2003</v>
      </c>
      <c r="V10" t="s">
        <v>49</v>
      </c>
      <c r="W10" s="34">
        <f>AVERAGE(F112:F121)</f>
        <v>12.288333333333332</v>
      </c>
      <c r="X10" s="34">
        <f t="shared" ref="X10:AE10" si="6">AVERAGE(G112:G121)</f>
        <v>101.53333333333333</v>
      </c>
      <c r="Y10" s="34">
        <f t="shared" si="6"/>
        <v>9.7961111111111112</v>
      </c>
      <c r="Z10" s="34">
        <f t="shared" si="6"/>
        <v>7.6080952380952391</v>
      </c>
      <c r="AA10" s="34"/>
      <c r="AB10" s="34"/>
      <c r="AC10" s="34">
        <f t="shared" si="6"/>
        <v>0.3760976221890302</v>
      </c>
      <c r="AD10" s="34">
        <f t="shared" si="6"/>
        <v>0.19263724559270681</v>
      </c>
      <c r="AE10" s="34">
        <f t="shared" si="6"/>
        <v>7.6000752219555698E-2</v>
      </c>
    </row>
    <row r="11" spans="1:31" x14ac:dyDescent="0.3">
      <c r="B11" s="30"/>
      <c r="C11" s="30">
        <v>35341</v>
      </c>
      <c r="D11">
        <v>277</v>
      </c>
      <c r="E11">
        <v>3</v>
      </c>
      <c r="F11" s="34">
        <v>14</v>
      </c>
      <c r="G11" s="43">
        <v>80</v>
      </c>
      <c r="H11" s="43">
        <v>8.1999999999999993</v>
      </c>
      <c r="I11" s="35">
        <v>7.3</v>
      </c>
      <c r="J11" s="35"/>
      <c r="K11" s="36"/>
      <c r="L11" s="37"/>
      <c r="M11" s="37"/>
      <c r="N11" s="37"/>
      <c r="O11" s="34"/>
      <c r="P11" s="34"/>
      <c r="Q11" s="34"/>
      <c r="R11" s="42"/>
      <c r="U11">
        <v>2004</v>
      </c>
      <c r="V11" t="s">
        <v>50</v>
      </c>
      <c r="W11" s="34">
        <f>AVERAGE(F122:F141)</f>
        <v>15.345999999999998</v>
      </c>
      <c r="X11" s="34">
        <f t="shared" ref="X11:AE11" si="7">AVERAGE(G122:G141)</f>
        <v>91.956666666666649</v>
      </c>
      <c r="Y11" s="34">
        <f t="shared" si="7"/>
        <v>8.5226666666666659</v>
      </c>
      <c r="Z11" s="34">
        <f t="shared" si="7"/>
        <v>7.6036666666666672</v>
      </c>
      <c r="AA11" s="34">
        <f t="shared" si="7"/>
        <v>6.4766666666666683</v>
      </c>
      <c r="AB11" s="34"/>
      <c r="AC11" s="34">
        <f t="shared" si="7"/>
        <v>1.1139513888888888</v>
      </c>
      <c r="AD11" s="34">
        <f t="shared" si="7"/>
        <v>0.28489999999999999</v>
      </c>
      <c r="AE11" s="34">
        <f t="shared" si="7"/>
        <v>3.1416641629187399E-2</v>
      </c>
    </row>
    <row r="12" spans="1:31" x14ac:dyDescent="0.3">
      <c r="B12" s="30"/>
      <c r="C12" s="30">
        <v>35346</v>
      </c>
      <c r="D12">
        <v>282</v>
      </c>
      <c r="E12">
        <v>3</v>
      </c>
      <c r="F12" s="34">
        <v>11.5</v>
      </c>
      <c r="G12" s="43">
        <v>93</v>
      </c>
      <c r="H12" s="43">
        <v>10.199999999999999</v>
      </c>
      <c r="I12" s="35">
        <v>7.1</v>
      </c>
      <c r="J12" s="35"/>
      <c r="K12" s="36"/>
      <c r="L12" s="37">
        <v>0.44</v>
      </c>
      <c r="M12" s="37"/>
      <c r="N12" s="37">
        <v>2.6080000000000002E-2</v>
      </c>
      <c r="O12" s="34"/>
      <c r="P12" s="34"/>
      <c r="Q12" s="34"/>
      <c r="R12" s="42"/>
      <c r="U12">
        <v>2005</v>
      </c>
      <c r="V12" t="s">
        <v>51</v>
      </c>
      <c r="W12" s="34">
        <f>AVERAGE(F142:F181)</f>
        <v>13.741491228070174</v>
      </c>
      <c r="X12" s="34">
        <f t="shared" ref="X12:AE12" si="8">AVERAGE(G142:G181)</f>
        <v>99.721052631578942</v>
      </c>
      <c r="Y12" s="34">
        <f t="shared" si="8"/>
        <v>9.7815238095238062</v>
      </c>
      <c r="Z12" s="34">
        <f t="shared" si="8"/>
        <v>7.6820175438596481</v>
      </c>
      <c r="AA12" s="34">
        <f t="shared" si="8"/>
        <v>6.877456140350878</v>
      </c>
      <c r="AB12" s="34"/>
      <c r="AC12" s="34">
        <f t="shared" si="8"/>
        <v>2.5114551656920079</v>
      </c>
      <c r="AD12" s="34">
        <f t="shared" si="8"/>
        <v>0.67782456140350877</v>
      </c>
      <c r="AE12" s="34">
        <f t="shared" si="8"/>
        <v>2.3113501308381128E-2</v>
      </c>
    </row>
    <row r="13" spans="1:31" x14ac:dyDescent="0.3">
      <c r="B13" s="30"/>
      <c r="C13" s="30">
        <v>35346</v>
      </c>
      <c r="D13">
        <v>282</v>
      </c>
      <c r="E13">
        <v>3</v>
      </c>
      <c r="F13" s="34">
        <v>11</v>
      </c>
      <c r="G13" s="43">
        <v>90</v>
      </c>
      <c r="H13" s="43">
        <v>10</v>
      </c>
      <c r="I13" s="35">
        <v>7</v>
      </c>
      <c r="J13" s="35"/>
      <c r="K13" s="36"/>
      <c r="L13" s="37"/>
      <c r="M13" s="37"/>
      <c r="N13" s="37"/>
      <c r="O13" s="34"/>
      <c r="P13" s="34"/>
      <c r="Q13" s="34"/>
      <c r="R13" s="42"/>
      <c r="U13">
        <v>2006</v>
      </c>
      <c r="V13" t="s">
        <v>49</v>
      </c>
      <c r="W13" s="34">
        <f>AVERAGE(F182:F221)</f>
        <v>16.084775000000004</v>
      </c>
      <c r="X13" s="34">
        <f t="shared" ref="X13:AE13" si="9">AVERAGE(G182:G221)</f>
        <v>98.448333333333309</v>
      </c>
      <c r="Y13" s="34">
        <f t="shared" si="9"/>
        <v>9.1297083333333351</v>
      </c>
      <c r="Z13" s="34">
        <f t="shared" si="9"/>
        <v>7.8323684210526299</v>
      </c>
      <c r="AA13" s="34">
        <f t="shared" si="9"/>
        <v>5.482499999999999</v>
      </c>
      <c r="AB13" s="34"/>
      <c r="AC13" s="34">
        <f t="shared" si="9"/>
        <v>1.7479</v>
      </c>
      <c r="AD13" s="34">
        <f t="shared" si="9"/>
        <v>0.42632499999999995</v>
      </c>
      <c r="AE13" s="34">
        <f t="shared" si="9"/>
        <v>2.3884258423843362E-2</v>
      </c>
    </row>
    <row r="14" spans="1:31" x14ac:dyDescent="0.3">
      <c r="B14" s="30"/>
      <c r="C14" s="30">
        <v>35355</v>
      </c>
      <c r="D14">
        <v>291</v>
      </c>
      <c r="E14">
        <v>3</v>
      </c>
      <c r="F14" s="34">
        <v>15</v>
      </c>
      <c r="G14" s="43">
        <v>90</v>
      </c>
      <c r="H14" s="43">
        <v>9</v>
      </c>
      <c r="I14" s="35">
        <v>7.1</v>
      </c>
      <c r="J14" s="35"/>
      <c r="K14" s="36"/>
      <c r="L14" s="37">
        <v>0.33</v>
      </c>
      <c r="M14" s="37"/>
      <c r="N14" s="37">
        <v>3.2600000000000004E-2</v>
      </c>
      <c r="O14" s="34"/>
      <c r="P14" s="34"/>
      <c r="Q14" s="34"/>
      <c r="R14" s="42"/>
      <c r="U14">
        <v>2007</v>
      </c>
      <c r="V14" t="s">
        <v>52</v>
      </c>
      <c r="W14" s="34">
        <f>AVERAGE(F222:F251)</f>
        <v>15.782111111111108</v>
      </c>
      <c r="X14" s="34">
        <f t="shared" ref="X14:AE14" si="10">AVERAGE(G222:G251)</f>
        <v>93.217777777777783</v>
      </c>
      <c r="Y14" s="34">
        <f t="shared" si="10"/>
        <v>8.6241111111111124</v>
      </c>
      <c r="Z14" s="34">
        <f t="shared" si="10"/>
        <v>8.288000000000002</v>
      </c>
      <c r="AA14" s="34">
        <f t="shared" si="10"/>
        <v>5.6622222222222236</v>
      </c>
      <c r="AB14" s="34"/>
      <c r="AC14" s="34">
        <f t="shared" si="10"/>
        <v>1.7201777777777776</v>
      </c>
      <c r="AD14" s="34">
        <f t="shared" si="10"/>
        <v>0.53273333333333339</v>
      </c>
      <c r="AE14" s="34">
        <f t="shared" si="10"/>
        <v>2.3584534895733571E-2</v>
      </c>
    </row>
    <row r="15" spans="1:31" x14ac:dyDescent="0.3">
      <c r="B15" s="30"/>
      <c r="C15" s="30">
        <v>35355</v>
      </c>
      <c r="D15">
        <v>291</v>
      </c>
      <c r="E15">
        <v>3</v>
      </c>
      <c r="F15" s="34">
        <v>12</v>
      </c>
      <c r="G15" s="43">
        <v>71</v>
      </c>
      <c r="H15" s="43">
        <v>7.6</v>
      </c>
      <c r="I15" s="35">
        <v>6.9</v>
      </c>
      <c r="J15" s="35"/>
      <c r="K15" s="36"/>
      <c r="L15" s="37"/>
      <c r="M15" s="37"/>
      <c r="N15" s="37"/>
      <c r="O15" s="34"/>
      <c r="P15" s="34"/>
      <c r="Q15" s="34"/>
      <c r="R15" s="42"/>
      <c r="U15">
        <v>2008</v>
      </c>
      <c r="V15" t="s">
        <v>52</v>
      </c>
      <c r="W15" s="34">
        <f>AVERAGE(F252:F283)</f>
        <v>15.731249999999996</v>
      </c>
      <c r="X15" s="34">
        <f t="shared" ref="X15:AE15" si="11">AVERAGE(G252:G283)</f>
        <v>97.375555555555536</v>
      </c>
      <c r="Y15" s="34">
        <f t="shared" si="11"/>
        <v>9.0084444444444447</v>
      </c>
      <c r="Z15" s="34">
        <f t="shared" si="11"/>
        <v>8.2966666666666651</v>
      </c>
      <c r="AA15" s="34">
        <f t="shared" si="11"/>
        <v>6.2885416666666663</v>
      </c>
      <c r="AB15" s="34"/>
      <c r="AC15" s="34">
        <f t="shared" si="11"/>
        <v>1.340208333333333</v>
      </c>
      <c r="AD15" s="34">
        <f t="shared" si="11"/>
        <v>0.84489583333333329</v>
      </c>
      <c r="AE15" s="34">
        <f t="shared" si="11"/>
        <v>2.5203809351750261E-2</v>
      </c>
    </row>
    <row r="16" spans="1:31" x14ac:dyDescent="0.3">
      <c r="B16" s="30"/>
      <c r="C16" s="30">
        <v>35360</v>
      </c>
      <c r="D16">
        <v>296</v>
      </c>
      <c r="E16">
        <v>3</v>
      </c>
      <c r="F16" s="34">
        <v>12</v>
      </c>
      <c r="G16" s="43">
        <v>90</v>
      </c>
      <c r="H16" s="43">
        <v>8.6999999999999993</v>
      </c>
      <c r="I16" s="35">
        <v>7.4</v>
      </c>
      <c r="J16" s="35"/>
      <c r="K16" s="36"/>
      <c r="L16" s="37">
        <v>1.8</v>
      </c>
      <c r="M16" s="37"/>
      <c r="N16" s="37">
        <v>3.9120000000000002E-2</v>
      </c>
      <c r="O16" s="34"/>
      <c r="P16" s="34"/>
      <c r="Q16" s="34"/>
      <c r="R16" s="42"/>
      <c r="U16">
        <v>2009</v>
      </c>
      <c r="V16" t="s">
        <v>53</v>
      </c>
      <c r="W16" s="34">
        <f>AVERAGE(F284:F313)</f>
        <v>15.306206896551727</v>
      </c>
      <c r="X16" s="34">
        <f t="shared" ref="X16:AE16" si="12">AVERAGE(G284:G313)</f>
        <v>98.997701149425296</v>
      </c>
      <c r="Y16" s="34">
        <f t="shared" si="12"/>
        <v>9.0948809523809508</v>
      </c>
      <c r="Z16" s="34">
        <f t="shared" si="12"/>
        <v>8.0081159420289847</v>
      </c>
      <c r="AA16" s="34">
        <f t="shared" si="12"/>
        <v>5.8022988505747124</v>
      </c>
      <c r="AB16" s="34"/>
      <c r="AC16" s="34">
        <f t="shared" si="12"/>
        <v>4.1789655172413793</v>
      </c>
      <c r="AD16" s="34">
        <f t="shared" si="12"/>
        <v>0.50816091954022991</v>
      </c>
      <c r="AE16" s="34">
        <f t="shared" si="12"/>
        <v>2.653060289413367E-2</v>
      </c>
    </row>
    <row r="17" spans="1:31" x14ac:dyDescent="0.3">
      <c r="B17" s="30"/>
      <c r="C17" s="30">
        <v>35360</v>
      </c>
      <c r="D17">
        <v>296</v>
      </c>
      <c r="E17">
        <v>3</v>
      </c>
      <c r="F17" s="34">
        <v>11.5</v>
      </c>
      <c r="G17" s="43">
        <v>80</v>
      </c>
      <c r="H17" s="43">
        <v>8.8000000000000007</v>
      </c>
      <c r="I17" s="35">
        <v>7.4</v>
      </c>
      <c r="J17" s="35"/>
      <c r="K17" s="36"/>
      <c r="L17" s="37"/>
      <c r="M17" s="37"/>
      <c r="N17" s="37"/>
      <c r="O17" s="34"/>
      <c r="P17" s="34"/>
      <c r="Q17" s="34"/>
      <c r="R17" s="42"/>
      <c r="U17">
        <v>2010</v>
      </c>
      <c r="V17" t="s">
        <v>52</v>
      </c>
      <c r="W17" s="34">
        <f>AVERAGE(F314:F341)</f>
        <v>18.352976190476191</v>
      </c>
      <c r="X17" s="34">
        <f t="shared" ref="X17:AE17" si="13">AVERAGE(G314:G341)</f>
        <v>92.229761904761887</v>
      </c>
      <c r="Y17" s="34">
        <f t="shared" si="13"/>
        <v>7.9260714285714275</v>
      </c>
      <c r="Z17" s="34">
        <f t="shared" si="13"/>
        <v>8.3291666666666639</v>
      </c>
      <c r="AA17" s="34">
        <f t="shared" si="13"/>
        <v>10.247619047619049</v>
      </c>
      <c r="AB17" s="34"/>
      <c r="AC17" s="34">
        <f t="shared" si="13"/>
        <v>1.4780952380952381</v>
      </c>
      <c r="AD17" s="34">
        <f t="shared" si="13"/>
        <v>0.17226190476190473</v>
      </c>
      <c r="AE17" s="34">
        <f t="shared" si="13"/>
        <v>2.1387200609846294E-2</v>
      </c>
    </row>
    <row r="18" spans="1:31" x14ac:dyDescent="0.3">
      <c r="B18" s="30"/>
      <c r="C18" s="30">
        <v>35362</v>
      </c>
      <c r="D18">
        <v>298</v>
      </c>
      <c r="E18">
        <v>3</v>
      </c>
      <c r="F18" s="34">
        <v>10.5</v>
      </c>
      <c r="G18" s="43">
        <v>75</v>
      </c>
      <c r="H18" s="43">
        <v>8.1999999999999993</v>
      </c>
      <c r="I18" s="35">
        <v>7.4</v>
      </c>
      <c r="J18" s="35"/>
      <c r="K18" s="36"/>
      <c r="L18" s="37">
        <v>0.26</v>
      </c>
      <c r="M18" s="37"/>
      <c r="N18" s="37">
        <v>5.2160000000000005E-2</v>
      </c>
      <c r="O18" s="34"/>
      <c r="P18" s="34"/>
      <c r="Q18" s="34"/>
      <c r="R18" s="42"/>
      <c r="U18">
        <v>2011</v>
      </c>
      <c r="V18" t="s">
        <v>54</v>
      </c>
      <c r="W18" s="34">
        <f>AVERAGE(F342:F363)</f>
        <v>18.291515151515153</v>
      </c>
      <c r="X18" s="34">
        <f t="shared" ref="X18:AE18" si="14">AVERAGE(G342:G363)</f>
        <v>88.925757575757558</v>
      </c>
      <c r="Y18" s="34">
        <f t="shared" si="14"/>
        <v>7.6906060606060604</v>
      </c>
      <c r="Z18" s="34">
        <f t="shared" si="14"/>
        <v>8.6277272727272738</v>
      </c>
      <c r="AA18" s="34">
        <f t="shared" si="14"/>
        <v>7.0121212121212126</v>
      </c>
      <c r="AB18" s="34"/>
      <c r="AC18" s="34">
        <f t="shared" si="14"/>
        <v>3.0013636363636356</v>
      </c>
      <c r="AD18" s="34">
        <f t="shared" si="14"/>
        <v>0.24681818181818188</v>
      </c>
      <c r="AE18" s="34">
        <f t="shared" si="14"/>
        <v>2.5102285101818521E-2</v>
      </c>
    </row>
    <row r="19" spans="1:31" x14ac:dyDescent="0.3">
      <c r="B19" s="30"/>
      <c r="C19" s="30">
        <v>35362</v>
      </c>
      <c r="D19">
        <v>298</v>
      </c>
      <c r="E19">
        <v>3</v>
      </c>
      <c r="F19" s="34">
        <v>10</v>
      </c>
      <c r="G19" s="43">
        <v>74</v>
      </c>
      <c r="H19" s="43">
        <v>8.1999999999999993</v>
      </c>
      <c r="I19" s="35">
        <v>7.4</v>
      </c>
      <c r="J19" s="35"/>
      <c r="K19" s="36"/>
      <c r="L19" s="37"/>
      <c r="M19" s="37"/>
      <c r="N19" s="37"/>
      <c r="O19" s="34"/>
      <c r="P19" s="34"/>
      <c r="Q19" s="34"/>
      <c r="R19" s="42"/>
      <c r="U19">
        <v>2012</v>
      </c>
      <c r="V19" t="s">
        <v>54</v>
      </c>
      <c r="W19" s="34">
        <f>AVERAGE(F364:F385)</f>
        <v>18.580757575757577</v>
      </c>
      <c r="X19" s="34">
        <f t="shared" ref="X19:AE19" si="15">AVERAGE(G364:G385)</f>
        <v>80.842424242424272</v>
      </c>
      <c r="Y19" s="34">
        <f t="shared" si="15"/>
        <v>7.1825757575757567</v>
      </c>
      <c r="Z19" s="34">
        <f t="shared" si="15"/>
        <v>8.2231818181818159</v>
      </c>
      <c r="AA19" s="34">
        <f t="shared" si="15"/>
        <v>9.7924242424242411</v>
      </c>
      <c r="AB19" s="34">
        <f t="shared" si="15"/>
        <v>1318.0666666666668</v>
      </c>
      <c r="AC19" s="34">
        <f t="shared" si="15"/>
        <v>1.8341176470588234</v>
      </c>
      <c r="AD19" s="34">
        <f t="shared" si="15"/>
        <v>0.16980392156862739</v>
      </c>
      <c r="AE19" s="34">
        <f t="shared" si="15"/>
        <v>2.6164268925454818E-2</v>
      </c>
    </row>
    <row r="20" spans="1:31" x14ac:dyDescent="0.3">
      <c r="B20" s="30"/>
      <c r="C20" s="30">
        <v>35374</v>
      </c>
      <c r="D20">
        <v>310</v>
      </c>
      <c r="E20">
        <v>3</v>
      </c>
      <c r="F20" s="34">
        <v>7</v>
      </c>
      <c r="G20" s="43">
        <v>95</v>
      </c>
      <c r="H20" s="43">
        <v>11.4</v>
      </c>
      <c r="I20" s="35">
        <v>7.5</v>
      </c>
      <c r="J20" s="35"/>
      <c r="K20" s="36"/>
      <c r="L20" s="37">
        <v>0.46</v>
      </c>
      <c r="M20" s="37"/>
      <c r="N20" s="37">
        <v>5.8680000000000003E-2</v>
      </c>
      <c r="O20" s="34"/>
      <c r="P20" s="34"/>
      <c r="Q20" s="34"/>
      <c r="R20" s="42"/>
      <c r="U20">
        <v>2013</v>
      </c>
      <c r="V20" t="s">
        <v>55</v>
      </c>
      <c r="W20" s="34">
        <f>AVERAGE(F386:F417)</f>
        <v>16.788020833333338</v>
      </c>
      <c r="X20" s="34">
        <f t="shared" ref="X20:AE20" si="16">AVERAGE(G386:G417)</f>
        <v>83.590624999999989</v>
      </c>
      <c r="Y20" s="34">
        <f t="shared" si="16"/>
        <v>8.2945833333333336</v>
      </c>
      <c r="Z20" s="34">
        <f t="shared" si="16"/>
        <v>7.8173958333333333</v>
      </c>
      <c r="AA20" s="34">
        <f t="shared" si="16"/>
        <v>5.651041666666667</v>
      </c>
      <c r="AB20" s="34">
        <f t="shared" si="16"/>
        <v>1301.1145833333335</v>
      </c>
      <c r="AC20" s="34">
        <f t="shared" si="16"/>
        <v>0.92755555555555558</v>
      </c>
      <c r="AD20" s="34">
        <f t="shared" si="16"/>
        <v>1.1333333333333334E-2</v>
      </c>
      <c r="AE20" s="34">
        <f t="shared" si="16"/>
        <v>3.1839633557600243E-2</v>
      </c>
    </row>
    <row r="21" spans="1:31" x14ac:dyDescent="0.3">
      <c r="B21" s="30"/>
      <c r="C21" s="30">
        <v>35374</v>
      </c>
      <c r="D21">
        <v>310</v>
      </c>
      <c r="E21">
        <v>3</v>
      </c>
      <c r="F21" s="34">
        <v>7</v>
      </c>
      <c r="G21" s="43">
        <v>95</v>
      </c>
      <c r="H21" s="43">
        <v>11.5</v>
      </c>
      <c r="I21" s="35">
        <v>7.5</v>
      </c>
      <c r="J21" s="35"/>
      <c r="K21" s="36"/>
      <c r="L21" s="37"/>
      <c r="M21" s="37"/>
      <c r="N21" s="37"/>
      <c r="O21" s="34"/>
      <c r="P21" s="34"/>
      <c r="Q21" s="34"/>
      <c r="R21" s="42"/>
      <c r="U21">
        <v>2014</v>
      </c>
      <c r="V21" t="s">
        <v>54</v>
      </c>
      <c r="W21" s="34">
        <f>AVERAGE(F418:F443)</f>
        <v>16.457820512820511</v>
      </c>
      <c r="X21" s="34">
        <f t="shared" ref="X21:AE21" si="17">AVERAGE(G418:G443)</f>
        <v>86.873076923076937</v>
      </c>
      <c r="Y21" s="34">
        <f t="shared" si="17"/>
        <v>8.5825641025641026</v>
      </c>
      <c r="Z21" s="34">
        <f t="shared" si="17"/>
        <v>8.2434615384615384</v>
      </c>
      <c r="AA21" s="34">
        <f t="shared" si="17"/>
        <v>7.5038461538461538</v>
      </c>
      <c r="AB21" s="34">
        <f t="shared" si="17"/>
        <v>2130.3076923076924</v>
      </c>
      <c r="AC21" s="34">
        <f t="shared" si="17"/>
        <v>1.083076923076923</v>
      </c>
      <c r="AD21" s="34">
        <f t="shared" si="17"/>
        <v>0.12615384615384614</v>
      </c>
      <c r="AE21" s="34">
        <f t="shared" si="17"/>
        <v>3.2493594753538656E-2</v>
      </c>
    </row>
    <row r="22" spans="1:31" x14ac:dyDescent="0.3">
      <c r="B22" s="30"/>
      <c r="C22" s="30">
        <v>35391</v>
      </c>
      <c r="D22">
        <v>327</v>
      </c>
      <c r="E22">
        <v>3</v>
      </c>
      <c r="F22" s="34">
        <v>3.5</v>
      </c>
      <c r="G22" s="43">
        <v>95</v>
      </c>
      <c r="H22" s="43">
        <v>12.8</v>
      </c>
      <c r="I22" s="35">
        <v>7.3</v>
      </c>
      <c r="J22" s="35"/>
      <c r="K22" s="36"/>
      <c r="L22" s="37">
        <v>0.62</v>
      </c>
      <c r="M22" s="37"/>
      <c r="N22" s="37">
        <v>5.2160000000000005E-2</v>
      </c>
      <c r="O22" s="34"/>
      <c r="P22" s="34"/>
      <c r="Q22" s="34"/>
      <c r="R22" s="42"/>
      <c r="U22">
        <v>2015</v>
      </c>
      <c r="V22" t="s">
        <v>52</v>
      </c>
      <c r="W22" s="34">
        <f>AVERAGE(F444:F471)</f>
        <v>18.017283950617283</v>
      </c>
      <c r="X22" s="34">
        <f t="shared" ref="X22:AE22" si="18">AVERAGE(G444:G471)</f>
        <v>90.077777777777769</v>
      </c>
      <c r="Y22" s="34">
        <f t="shared" si="18"/>
        <v>8.5869135802469145</v>
      </c>
      <c r="Z22" s="34">
        <f t="shared" si="18"/>
        <v>8.2972839506172864</v>
      </c>
      <c r="AA22" s="34">
        <f t="shared" si="18"/>
        <v>6.8320987654320993</v>
      </c>
      <c r="AB22" s="34">
        <f t="shared" si="18"/>
        <v>2461.6049382716051</v>
      </c>
      <c r="AC22" s="34">
        <f t="shared" si="18"/>
        <v>0.92047619047619045</v>
      </c>
      <c r="AD22" s="34">
        <f t="shared" si="18"/>
        <v>3.9285714285714292E-2</v>
      </c>
      <c r="AE22" s="34">
        <f t="shared" si="18"/>
        <v>2.3720364015905087E-2</v>
      </c>
    </row>
    <row r="23" spans="1:31" x14ac:dyDescent="0.3">
      <c r="B23" s="30"/>
      <c r="C23" s="30">
        <v>35391</v>
      </c>
      <c r="D23">
        <v>327</v>
      </c>
      <c r="E23">
        <v>3</v>
      </c>
      <c r="F23" s="34">
        <v>3.5</v>
      </c>
      <c r="G23" s="43">
        <v>95</v>
      </c>
      <c r="H23" s="43">
        <v>12.8</v>
      </c>
      <c r="I23" s="35">
        <v>7.5</v>
      </c>
      <c r="J23" s="35"/>
      <c r="K23" s="36"/>
      <c r="L23" s="37"/>
      <c r="M23" s="37"/>
      <c r="N23" s="37"/>
      <c r="O23" s="34"/>
      <c r="P23" s="34"/>
      <c r="Q23" s="34"/>
      <c r="R23" s="42"/>
      <c r="U23">
        <v>2016</v>
      </c>
      <c r="V23" t="s">
        <v>49</v>
      </c>
      <c r="W23" s="34">
        <f>AVERAGE(F472:F505)</f>
        <v>17.428235294117641</v>
      </c>
      <c r="X23" s="34">
        <f t="shared" ref="X23:AE23" si="19">AVERAGE(G472:G505)</f>
        <v>84.414215686274531</v>
      </c>
      <c r="Y23" s="34">
        <f t="shared" si="19"/>
        <v>8.9265686274509797</v>
      </c>
      <c r="Z23" s="34">
        <f t="shared" si="19"/>
        <v>8.2338235294117652</v>
      </c>
      <c r="AA23" s="34">
        <f t="shared" si="19"/>
        <v>8.02470588235294</v>
      </c>
      <c r="AB23" s="34">
        <f t="shared" si="19"/>
        <v>3682.6764705882356</v>
      </c>
      <c r="AC23" s="34">
        <f t="shared" si="19"/>
        <v>2.1247058823529414</v>
      </c>
      <c r="AD23" s="34">
        <f t="shared" si="19"/>
        <v>0.10862745098039218</v>
      </c>
      <c r="AE23" s="34">
        <f t="shared" si="19"/>
        <v>3.3515862628863982E-2</v>
      </c>
    </row>
    <row r="24" spans="1:31" x14ac:dyDescent="0.3">
      <c r="B24" s="30"/>
      <c r="C24" s="30">
        <v>35402</v>
      </c>
      <c r="D24">
        <v>338</v>
      </c>
      <c r="E24">
        <v>3</v>
      </c>
      <c r="F24" s="34">
        <v>5</v>
      </c>
      <c r="G24" s="43">
        <v>103</v>
      </c>
      <c r="H24" s="43">
        <v>13</v>
      </c>
      <c r="I24" s="35">
        <v>7.4</v>
      </c>
      <c r="J24" s="35"/>
      <c r="K24" s="36"/>
      <c r="L24" s="37">
        <v>0.4</v>
      </c>
      <c r="M24" s="37"/>
      <c r="N24" s="37">
        <v>6.1940000000000002E-2</v>
      </c>
      <c r="O24" s="34"/>
      <c r="P24" s="34"/>
      <c r="Q24" s="34"/>
      <c r="R24" s="42"/>
      <c r="U24">
        <v>2017</v>
      </c>
      <c r="V24" t="s">
        <v>52</v>
      </c>
      <c r="W24" s="34">
        <f>AVERAGE(F506:F533)</f>
        <v>17.210238095238093</v>
      </c>
      <c r="X24" s="34">
        <f t="shared" ref="X24:AE24" si="20">AVERAGE(G506:G533)</f>
        <v>83.395238095238071</v>
      </c>
      <c r="Y24" s="34">
        <f t="shared" si="20"/>
        <v>8.02</v>
      </c>
      <c r="Z24" s="34">
        <f t="shared" si="20"/>
        <v>8.470595238095239</v>
      </c>
      <c r="AA24" s="34">
        <f t="shared" si="20"/>
        <v>7.1380952380952385</v>
      </c>
      <c r="AB24" s="34">
        <f t="shared" si="20"/>
        <v>3434.4285714285725</v>
      </c>
      <c r="AC24" s="34">
        <f t="shared" si="20"/>
        <v>2.155238095238095</v>
      </c>
      <c r="AD24" s="34">
        <f t="shared" si="20"/>
        <v>9.0714285714285747E-2</v>
      </c>
      <c r="AE24" s="34">
        <f t="shared" si="20"/>
        <v>5.3699000675362908E-2</v>
      </c>
    </row>
    <row r="25" spans="1:31" x14ac:dyDescent="0.3">
      <c r="B25" s="30"/>
      <c r="C25" s="30">
        <v>35402</v>
      </c>
      <c r="D25">
        <v>338</v>
      </c>
      <c r="E25">
        <v>3</v>
      </c>
      <c r="F25" s="34">
        <v>4.5</v>
      </c>
      <c r="G25" s="43">
        <v>99</v>
      </c>
      <c r="H25" s="43">
        <v>13</v>
      </c>
      <c r="I25" s="35">
        <v>7.4</v>
      </c>
      <c r="J25" s="35"/>
      <c r="K25" s="36"/>
      <c r="L25" s="37"/>
      <c r="M25" s="37"/>
      <c r="N25" s="37"/>
      <c r="O25" s="34"/>
      <c r="P25" s="34"/>
      <c r="Q25" s="34"/>
      <c r="R25" s="42"/>
    </row>
    <row r="26" spans="1:31" x14ac:dyDescent="0.3">
      <c r="B26" s="30"/>
      <c r="C26" s="30">
        <v>35419</v>
      </c>
      <c r="D26">
        <v>355</v>
      </c>
      <c r="E26">
        <v>3</v>
      </c>
      <c r="F26" s="34">
        <v>2</v>
      </c>
      <c r="G26" s="43">
        <v>104</v>
      </c>
      <c r="H26" s="43">
        <v>14.2</v>
      </c>
      <c r="I26" s="35">
        <v>7.4</v>
      </c>
      <c r="J26" s="35"/>
      <c r="K26" s="36"/>
      <c r="L26" s="37">
        <v>0.34</v>
      </c>
      <c r="M26" s="37"/>
      <c r="N26" s="37">
        <v>3.9120000000000002E-2</v>
      </c>
      <c r="O26" s="34"/>
      <c r="P26" s="34"/>
      <c r="Q26" s="34"/>
      <c r="R26" s="42"/>
    </row>
    <row r="27" spans="1:31" x14ac:dyDescent="0.3">
      <c r="B27" s="30"/>
      <c r="C27" s="30">
        <v>35419</v>
      </c>
      <c r="D27">
        <v>355</v>
      </c>
      <c r="E27">
        <v>3</v>
      </c>
      <c r="F27" s="34">
        <v>2.5</v>
      </c>
      <c r="G27" s="43">
        <v>110</v>
      </c>
      <c r="H27" s="43">
        <v>15</v>
      </c>
      <c r="I27" s="35">
        <v>7.1</v>
      </c>
      <c r="J27" s="35"/>
      <c r="K27" s="36"/>
      <c r="L27" s="37"/>
      <c r="M27" s="37"/>
      <c r="N27" s="37"/>
      <c r="O27" s="34"/>
      <c r="P27" s="34"/>
      <c r="Q27" s="34"/>
      <c r="R27" s="42"/>
    </row>
    <row r="28" spans="1:31" x14ac:dyDescent="0.3">
      <c r="B28" s="30"/>
      <c r="C28" s="30">
        <v>35429</v>
      </c>
      <c r="D28">
        <v>365</v>
      </c>
      <c r="E28">
        <v>3</v>
      </c>
      <c r="F28" s="34">
        <v>4</v>
      </c>
      <c r="G28" s="43">
        <v>103</v>
      </c>
      <c r="H28" s="43">
        <v>13.4</v>
      </c>
      <c r="I28" s="35">
        <v>6.9</v>
      </c>
      <c r="J28" s="35"/>
      <c r="K28" s="36"/>
      <c r="L28" s="37">
        <v>0.47</v>
      </c>
      <c r="M28" s="37"/>
      <c r="N28" s="37">
        <v>3.5860000000000003E-2</v>
      </c>
      <c r="O28" s="34"/>
      <c r="P28" s="34"/>
      <c r="Q28" s="34"/>
      <c r="R28" s="42"/>
    </row>
    <row r="29" spans="1:31" x14ac:dyDescent="0.3">
      <c r="B29" s="30"/>
      <c r="C29" s="30">
        <v>35429</v>
      </c>
      <c r="D29">
        <v>365</v>
      </c>
      <c r="E29">
        <v>3</v>
      </c>
      <c r="F29" s="34">
        <v>4</v>
      </c>
      <c r="G29" s="43">
        <v>103</v>
      </c>
      <c r="H29" s="43">
        <v>13.4</v>
      </c>
      <c r="I29" s="35">
        <v>6.9</v>
      </c>
      <c r="J29" s="35"/>
      <c r="K29" s="36"/>
      <c r="L29" s="37"/>
      <c r="M29" s="37"/>
      <c r="N29" s="37"/>
      <c r="O29" s="34"/>
      <c r="P29" s="34"/>
      <c r="Q29" s="34"/>
      <c r="R29" s="42"/>
    </row>
    <row r="30" spans="1:31" x14ac:dyDescent="0.3">
      <c r="A30" s="3">
        <v>1997</v>
      </c>
      <c r="B30" s="2"/>
      <c r="C30" s="2">
        <v>35447</v>
      </c>
      <c r="D30" s="3">
        <v>17</v>
      </c>
      <c r="E30" s="3">
        <v>3</v>
      </c>
      <c r="F30" s="5">
        <v>0.5</v>
      </c>
      <c r="G30" s="6">
        <v>108</v>
      </c>
      <c r="H30" s="6">
        <v>15</v>
      </c>
      <c r="I30" s="6">
        <v>6.9</v>
      </c>
      <c r="J30" s="6"/>
      <c r="K30" s="7"/>
      <c r="L30" s="8">
        <v>0.34</v>
      </c>
      <c r="M30" s="8"/>
      <c r="N30" s="8">
        <v>3.2600000000000004E-2</v>
      </c>
      <c r="O30" s="5"/>
      <c r="P30" s="5"/>
      <c r="Q30" s="5"/>
      <c r="R30" s="42"/>
    </row>
    <row r="31" spans="1:31" x14ac:dyDescent="0.3">
      <c r="B31" s="30"/>
      <c r="C31" s="30">
        <v>35447</v>
      </c>
      <c r="D31">
        <v>17</v>
      </c>
      <c r="E31">
        <v>3</v>
      </c>
      <c r="F31" s="34">
        <v>0.5</v>
      </c>
      <c r="G31" s="43">
        <v>108</v>
      </c>
      <c r="H31" s="43">
        <v>15</v>
      </c>
      <c r="I31" s="35">
        <v>6.8</v>
      </c>
      <c r="J31" s="35"/>
      <c r="K31" s="36"/>
      <c r="L31" s="37"/>
      <c r="M31" s="37"/>
      <c r="N31" s="37"/>
      <c r="O31" s="34"/>
      <c r="P31" s="34"/>
      <c r="Q31" s="34"/>
      <c r="R31" s="42"/>
    </row>
    <row r="32" spans="1:31" x14ac:dyDescent="0.3">
      <c r="B32" s="30"/>
      <c r="C32" s="30">
        <v>35461</v>
      </c>
      <c r="D32">
        <v>31</v>
      </c>
      <c r="E32">
        <v>3</v>
      </c>
      <c r="F32" s="34">
        <v>0.5</v>
      </c>
      <c r="G32" s="43">
        <v>108</v>
      </c>
      <c r="H32" s="43">
        <v>15</v>
      </c>
      <c r="I32" s="35">
        <v>6.9</v>
      </c>
      <c r="J32" s="35"/>
      <c r="K32" s="36"/>
      <c r="L32" s="37">
        <v>0.28000000000000003</v>
      </c>
      <c r="M32" s="37"/>
      <c r="N32" s="37">
        <v>2.6080000000000002E-2</v>
      </c>
      <c r="O32" s="34"/>
      <c r="P32" s="34"/>
      <c r="Q32" s="34"/>
      <c r="R32" s="42"/>
    </row>
    <row r="33" spans="2:18" x14ac:dyDescent="0.3">
      <c r="B33" s="30"/>
      <c r="C33" s="30">
        <v>35461</v>
      </c>
      <c r="D33">
        <v>31</v>
      </c>
      <c r="E33">
        <v>3</v>
      </c>
      <c r="F33" s="34">
        <v>0.5</v>
      </c>
      <c r="G33" s="43">
        <v>108</v>
      </c>
      <c r="H33" s="43">
        <v>15</v>
      </c>
      <c r="I33" s="35">
        <v>6.8</v>
      </c>
      <c r="J33" s="35"/>
      <c r="K33" s="36"/>
      <c r="L33" s="37"/>
      <c r="M33" s="37"/>
      <c r="N33" s="37"/>
      <c r="O33" s="34"/>
      <c r="P33" s="34"/>
      <c r="Q33" s="34"/>
      <c r="R33" s="42"/>
    </row>
    <row r="34" spans="2:18" x14ac:dyDescent="0.3">
      <c r="B34" s="30"/>
      <c r="C34" s="30">
        <v>35481</v>
      </c>
      <c r="D34">
        <v>51</v>
      </c>
      <c r="E34">
        <v>3</v>
      </c>
      <c r="F34" s="34">
        <v>2</v>
      </c>
      <c r="G34" s="43">
        <v>108</v>
      </c>
      <c r="H34" s="43">
        <v>15</v>
      </c>
      <c r="I34" s="35">
        <v>7</v>
      </c>
      <c r="J34" s="35"/>
      <c r="K34" s="36"/>
      <c r="L34" s="37">
        <v>0.24</v>
      </c>
      <c r="M34" s="37"/>
      <c r="N34" s="37">
        <v>7.1720000000000006E-2</v>
      </c>
      <c r="O34" s="34"/>
      <c r="P34" s="34"/>
      <c r="Q34" s="34"/>
      <c r="R34" s="42"/>
    </row>
    <row r="35" spans="2:18" x14ac:dyDescent="0.3">
      <c r="B35" s="30"/>
      <c r="C35" s="30">
        <v>35481</v>
      </c>
      <c r="D35">
        <v>51</v>
      </c>
      <c r="E35">
        <v>3</v>
      </c>
      <c r="F35" s="34">
        <v>1.5</v>
      </c>
      <c r="G35" s="43">
        <v>108</v>
      </c>
      <c r="H35" s="43">
        <v>15</v>
      </c>
      <c r="I35" s="35">
        <v>6.9</v>
      </c>
      <c r="J35" s="35"/>
      <c r="K35" s="36"/>
      <c r="L35" s="37"/>
      <c r="M35" s="37"/>
      <c r="N35" s="37"/>
      <c r="O35" s="34"/>
      <c r="P35" s="34"/>
      <c r="Q35" s="34"/>
      <c r="R35" s="42"/>
    </row>
    <row r="36" spans="2:18" x14ac:dyDescent="0.3">
      <c r="B36" s="30"/>
      <c r="C36" s="30">
        <v>35495</v>
      </c>
      <c r="D36">
        <v>65</v>
      </c>
      <c r="E36">
        <v>3</v>
      </c>
      <c r="F36" s="34">
        <v>4</v>
      </c>
      <c r="G36" s="43">
        <v>115</v>
      </c>
      <c r="H36" s="43">
        <v>15</v>
      </c>
      <c r="I36" s="35">
        <v>7.6</v>
      </c>
      <c r="J36" s="35"/>
      <c r="K36" s="36"/>
      <c r="L36" s="37">
        <v>0.3</v>
      </c>
      <c r="M36" s="37"/>
      <c r="N36" s="37">
        <v>4.5640000000000007E-2</v>
      </c>
      <c r="O36" s="34"/>
      <c r="P36" s="34"/>
      <c r="Q36" s="34"/>
      <c r="R36" s="42"/>
    </row>
    <row r="37" spans="2:18" x14ac:dyDescent="0.3">
      <c r="B37" s="30"/>
      <c r="C37" s="30">
        <v>35495</v>
      </c>
      <c r="D37">
        <v>65</v>
      </c>
      <c r="E37">
        <v>3</v>
      </c>
      <c r="F37" s="34">
        <v>4</v>
      </c>
      <c r="G37" s="43">
        <v>115</v>
      </c>
      <c r="H37" s="43">
        <v>15</v>
      </c>
      <c r="I37" s="35">
        <v>7.6</v>
      </c>
      <c r="J37" s="35"/>
      <c r="K37" s="36"/>
      <c r="L37" s="37"/>
      <c r="M37" s="37"/>
      <c r="N37" s="37"/>
      <c r="O37" s="34"/>
      <c r="P37" s="34"/>
      <c r="Q37" s="34"/>
      <c r="R37" s="42"/>
    </row>
    <row r="38" spans="2:18" x14ac:dyDescent="0.3">
      <c r="B38" s="30"/>
      <c r="C38" s="30">
        <v>35516</v>
      </c>
      <c r="D38">
        <v>86</v>
      </c>
      <c r="E38">
        <v>3</v>
      </c>
      <c r="F38" s="34">
        <v>7</v>
      </c>
      <c r="G38" s="43">
        <v>122</v>
      </c>
      <c r="H38" s="43">
        <v>15</v>
      </c>
      <c r="I38" s="35">
        <v>7.4</v>
      </c>
      <c r="J38" s="35"/>
      <c r="K38" s="36"/>
      <c r="L38" s="37">
        <v>0.28000000000000003</v>
      </c>
      <c r="M38" s="37"/>
      <c r="N38" s="37">
        <v>1.3040000000000001E-2</v>
      </c>
      <c r="O38" s="34"/>
      <c r="P38" s="34"/>
      <c r="Q38" s="34"/>
      <c r="R38" s="42"/>
    </row>
    <row r="39" spans="2:18" x14ac:dyDescent="0.3">
      <c r="B39" s="30"/>
      <c r="C39" s="30">
        <v>35516</v>
      </c>
      <c r="D39">
        <v>86</v>
      </c>
      <c r="E39">
        <v>3</v>
      </c>
      <c r="F39" s="34">
        <v>6</v>
      </c>
      <c r="G39" s="43">
        <v>122</v>
      </c>
      <c r="H39" s="43">
        <v>15</v>
      </c>
      <c r="I39" s="35">
        <v>7.4</v>
      </c>
      <c r="J39" s="35"/>
      <c r="K39" s="36"/>
      <c r="L39" s="37"/>
      <c r="M39" s="37"/>
      <c r="N39" s="37"/>
      <c r="O39" s="34"/>
      <c r="P39" s="34"/>
      <c r="Q39" s="34"/>
      <c r="R39" s="42"/>
    </row>
    <row r="40" spans="2:18" x14ac:dyDescent="0.3">
      <c r="B40" s="30"/>
      <c r="C40" s="30">
        <v>35530</v>
      </c>
      <c r="D40">
        <v>100</v>
      </c>
      <c r="E40">
        <v>3</v>
      </c>
      <c r="F40" s="34">
        <v>7</v>
      </c>
      <c r="G40" s="43">
        <v>122</v>
      </c>
      <c r="H40" s="43">
        <v>15</v>
      </c>
      <c r="I40" s="35">
        <v>8</v>
      </c>
      <c r="J40" s="35"/>
      <c r="K40" s="36"/>
      <c r="L40" s="37">
        <v>0.12</v>
      </c>
      <c r="M40" s="37"/>
      <c r="N40" s="37">
        <v>4.5640000000000007E-2</v>
      </c>
      <c r="O40" s="34"/>
      <c r="P40" s="34"/>
      <c r="Q40" s="34"/>
      <c r="R40" s="42"/>
    </row>
    <row r="41" spans="2:18" x14ac:dyDescent="0.3">
      <c r="B41" s="30"/>
      <c r="C41" s="30">
        <v>35530</v>
      </c>
      <c r="D41">
        <v>100</v>
      </c>
      <c r="E41">
        <v>3</v>
      </c>
      <c r="F41" s="34">
        <v>7</v>
      </c>
      <c r="G41" s="43">
        <v>122</v>
      </c>
      <c r="H41" s="43">
        <v>15</v>
      </c>
      <c r="I41" s="35">
        <v>7.9</v>
      </c>
      <c r="J41" s="35"/>
      <c r="K41" s="36"/>
      <c r="L41" s="37"/>
      <c r="M41" s="37"/>
      <c r="N41" s="37"/>
      <c r="O41" s="34"/>
      <c r="P41" s="34"/>
      <c r="Q41" s="34"/>
      <c r="R41" s="42"/>
    </row>
    <row r="42" spans="2:18" x14ac:dyDescent="0.3">
      <c r="B42" s="30"/>
      <c r="C42" s="30">
        <v>35544</v>
      </c>
      <c r="D42">
        <v>114</v>
      </c>
      <c r="E42">
        <v>3</v>
      </c>
      <c r="F42" s="34">
        <v>12.5</v>
      </c>
      <c r="G42" s="43">
        <v>130</v>
      </c>
      <c r="H42" s="43">
        <v>14</v>
      </c>
      <c r="I42" s="35">
        <v>7.7</v>
      </c>
      <c r="J42" s="35"/>
      <c r="K42" s="36"/>
      <c r="L42" s="37">
        <v>0.18</v>
      </c>
      <c r="M42" s="37"/>
      <c r="N42" s="37">
        <v>3.9120000000000002E-2</v>
      </c>
      <c r="O42" s="34"/>
      <c r="P42" s="34"/>
      <c r="Q42" s="34"/>
      <c r="R42" s="42"/>
    </row>
    <row r="43" spans="2:18" x14ac:dyDescent="0.3">
      <c r="B43" s="30"/>
      <c r="C43" s="30">
        <v>35544</v>
      </c>
      <c r="D43">
        <v>114</v>
      </c>
      <c r="E43">
        <v>3</v>
      </c>
      <c r="F43" s="34">
        <v>12.5</v>
      </c>
      <c r="G43" s="43">
        <v>135</v>
      </c>
      <c r="H43" s="43">
        <v>15</v>
      </c>
      <c r="I43" s="35">
        <v>7.6</v>
      </c>
      <c r="J43" s="35"/>
      <c r="K43" s="36"/>
      <c r="L43" s="37"/>
      <c r="M43" s="37"/>
      <c r="N43" s="37"/>
      <c r="O43" s="34"/>
      <c r="P43" s="34"/>
      <c r="Q43" s="34"/>
      <c r="R43" s="42"/>
    </row>
    <row r="44" spans="2:18" x14ac:dyDescent="0.3">
      <c r="B44" s="30"/>
      <c r="C44" s="30">
        <v>35558</v>
      </c>
      <c r="D44">
        <v>128</v>
      </c>
      <c r="E44">
        <v>3</v>
      </c>
      <c r="F44" s="34">
        <v>14</v>
      </c>
      <c r="G44" s="43">
        <v>145</v>
      </c>
      <c r="H44" s="43">
        <v>15</v>
      </c>
      <c r="I44" s="35">
        <v>7.8</v>
      </c>
      <c r="J44" s="35"/>
      <c r="K44" s="36"/>
      <c r="L44" s="37">
        <v>0.13</v>
      </c>
      <c r="M44" s="37"/>
      <c r="N44" s="37">
        <v>1.9560000000000001E-2</v>
      </c>
      <c r="O44" s="34"/>
      <c r="P44" s="34"/>
      <c r="Q44" s="34"/>
      <c r="R44" s="42"/>
    </row>
    <row r="45" spans="2:18" x14ac:dyDescent="0.3">
      <c r="B45" s="30"/>
      <c r="C45" s="30">
        <v>35558</v>
      </c>
      <c r="D45">
        <v>128</v>
      </c>
      <c r="E45">
        <v>3</v>
      </c>
      <c r="F45" s="34">
        <v>13</v>
      </c>
      <c r="G45" s="43">
        <v>145</v>
      </c>
      <c r="H45" s="43">
        <v>15</v>
      </c>
      <c r="I45" s="35">
        <v>7.6</v>
      </c>
      <c r="J45" s="35"/>
      <c r="K45" s="36"/>
      <c r="L45" s="37"/>
      <c r="M45" s="37"/>
      <c r="N45" s="37"/>
      <c r="O45" s="34"/>
      <c r="P45" s="34"/>
      <c r="Q45" s="34"/>
      <c r="R45" s="42"/>
    </row>
    <row r="46" spans="2:18" x14ac:dyDescent="0.3">
      <c r="B46" s="30"/>
      <c r="C46" s="30">
        <v>35577</v>
      </c>
      <c r="D46">
        <v>147</v>
      </c>
      <c r="E46">
        <v>3</v>
      </c>
      <c r="F46" s="34">
        <v>17</v>
      </c>
      <c r="G46" s="43">
        <v>93</v>
      </c>
      <c r="H46" s="43">
        <v>9</v>
      </c>
      <c r="I46" s="35">
        <v>7.7</v>
      </c>
      <c r="J46" s="35"/>
      <c r="K46" s="36"/>
      <c r="L46" s="37">
        <v>0.22</v>
      </c>
      <c r="M46" s="37"/>
      <c r="N46" s="37">
        <v>4.2380000000000001E-2</v>
      </c>
      <c r="O46" s="34"/>
      <c r="P46" s="34"/>
      <c r="Q46" s="34"/>
      <c r="R46" s="42"/>
    </row>
    <row r="47" spans="2:18" x14ac:dyDescent="0.3">
      <c r="B47" s="30"/>
      <c r="C47" s="30">
        <v>35577</v>
      </c>
      <c r="D47">
        <v>147</v>
      </c>
      <c r="E47">
        <v>3</v>
      </c>
      <c r="F47" s="34">
        <v>14</v>
      </c>
      <c r="G47" s="43">
        <v>49</v>
      </c>
      <c r="H47" s="43">
        <v>5</v>
      </c>
      <c r="I47" s="35">
        <v>7.3</v>
      </c>
      <c r="J47" s="35"/>
      <c r="K47" s="36"/>
      <c r="L47" s="37"/>
      <c r="M47" s="37"/>
      <c r="N47" s="37"/>
      <c r="O47" s="34"/>
      <c r="P47" s="34"/>
      <c r="Q47" s="34"/>
      <c r="R47" s="42"/>
    </row>
    <row r="48" spans="2:18" x14ac:dyDescent="0.3">
      <c r="B48" s="30"/>
      <c r="C48" s="30">
        <v>35593</v>
      </c>
      <c r="D48">
        <v>163</v>
      </c>
      <c r="E48">
        <v>3</v>
      </c>
      <c r="F48" s="34">
        <v>25</v>
      </c>
      <c r="G48" s="43">
        <v>84</v>
      </c>
      <c r="H48" s="43">
        <v>7</v>
      </c>
      <c r="I48" s="35">
        <v>7.7</v>
      </c>
      <c r="J48" s="35"/>
      <c r="K48" s="36"/>
      <c r="L48" s="37">
        <v>0.5</v>
      </c>
      <c r="M48" s="37"/>
      <c r="N48" s="37">
        <v>5.8680000000000003E-2</v>
      </c>
      <c r="O48" s="34"/>
      <c r="P48" s="34"/>
      <c r="Q48" s="34"/>
      <c r="R48" s="42"/>
    </row>
    <row r="49" spans="2:18" x14ac:dyDescent="0.3">
      <c r="B49" s="30"/>
      <c r="C49" s="30">
        <v>35593</v>
      </c>
      <c r="D49">
        <v>163</v>
      </c>
      <c r="E49">
        <v>3</v>
      </c>
      <c r="F49" s="34">
        <v>18</v>
      </c>
      <c r="G49" s="43">
        <v>75</v>
      </c>
      <c r="H49" s="43">
        <v>7.2</v>
      </c>
      <c r="I49" s="35">
        <v>6.9</v>
      </c>
      <c r="J49" s="35"/>
      <c r="K49" s="36"/>
      <c r="L49" s="37"/>
      <c r="M49" s="37"/>
      <c r="N49" s="37"/>
      <c r="O49" s="34"/>
      <c r="P49" s="34"/>
      <c r="Q49" s="34"/>
      <c r="R49" s="42"/>
    </row>
    <row r="50" spans="2:18" x14ac:dyDescent="0.3">
      <c r="B50" s="30"/>
      <c r="C50" s="30">
        <v>35600</v>
      </c>
      <c r="D50">
        <v>170</v>
      </c>
      <c r="E50">
        <v>3</v>
      </c>
      <c r="F50" s="34">
        <v>22</v>
      </c>
      <c r="G50" s="43">
        <v>74</v>
      </c>
      <c r="H50" s="43">
        <v>6.3</v>
      </c>
      <c r="I50" s="35">
        <v>8.1</v>
      </c>
      <c r="J50" s="35"/>
      <c r="K50" s="36"/>
      <c r="L50" s="37">
        <v>0.34</v>
      </c>
      <c r="M50" s="37"/>
      <c r="N50" s="37">
        <v>0.1956</v>
      </c>
      <c r="O50" s="34"/>
      <c r="P50" s="34"/>
      <c r="Q50" s="34"/>
      <c r="R50" s="42"/>
    </row>
    <row r="51" spans="2:18" x14ac:dyDescent="0.3">
      <c r="B51" s="30"/>
      <c r="C51" s="30">
        <v>35600</v>
      </c>
      <c r="D51">
        <v>170</v>
      </c>
      <c r="E51">
        <v>3</v>
      </c>
      <c r="F51" s="34">
        <v>21</v>
      </c>
      <c r="G51" s="43">
        <v>33</v>
      </c>
      <c r="H51" s="43">
        <v>2.7</v>
      </c>
      <c r="I51" s="35">
        <v>7.4</v>
      </c>
      <c r="J51" s="35"/>
      <c r="K51" s="36"/>
      <c r="L51" s="37"/>
      <c r="M51" s="37"/>
      <c r="N51" s="37"/>
      <c r="O51" s="34"/>
      <c r="P51" s="34"/>
      <c r="Q51" s="34"/>
      <c r="R51" s="42"/>
    </row>
    <row r="52" spans="2:18" x14ac:dyDescent="0.3">
      <c r="B52" s="30"/>
      <c r="C52" s="30">
        <v>35613</v>
      </c>
      <c r="D52">
        <v>183</v>
      </c>
      <c r="E52">
        <v>3</v>
      </c>
      <c r="F52" s="34">
        <v>28</v>
      </c>
      <c r="G52" s="43">
        <v>114</v>
      </c>
      <c r="H52" s="43">
        <v>9</v>
      </c>
      <c r="I52" s="35">
        <v>9.3000000000000007</v>
      </c>
      <c r="J52" s="35"/>
      <c r="K52" s="36"/>
      <c r="L52" s="37">
        <v>0.1</v>
      </c>
      <c r="M52" s="37"/>
      <c r="N52" s="37">
        <v>3.5860000000000003E-2</v>
      </c>
      <c r="O52" s="34"/>
      <c r="P52" s="34"/>
      <c r="Q52" s="34"/>
      <c r="R52" s="42"/>
    </row>
    <row r="53" spans="2:18" x14ac:dyDescent="0.3">
      <c r="B53" s="30"/>
      <c r="C53" s="30">
        <v>35613</v>
      </c>
      <c r="D53">
        <v>183</v>
      </c>
      <c r="E53">
        <v>3</v>
      </c>
      <c r="F53" s="34">
        <v>22</v>
      </c>
      <c r="G53" s="43">
        <v>52</v>
      </c>
      <c r="H53" s="43">
        <v>4.5999999999999996</v>
      </c>
      <c r="I53" s="35">
        <v>7.6</v>
      </c>
      <c r="J53" s="35"/>
      <c r="K53" s="36"/>
      <c r="L53" s="37"/>
      <c r="M53" s="37"/>
      <c r="N53" s="37"/>
      <c r="O53" s="34"/>
      <c r="P53" s="34"/>
      <c r="Q53" s="34"/>
      <c r="R53" s="42"/>
    </row>
    <row r="54" spans="2:18" x14ac:dyDescent="0.3">
      <c r="B54" s="30"/>
      <c r="C54" s="30">
        <v>35619</v>
      </c>
      <c r="D54">
        <v>189</v>
      </c>
      <c r="E54">
        <v>3</v>
      </c>
      <c r="F54" s="34">
        <v>24</v>
      </c>
      <c r="G54" s="43">
        <v>74</v>
      </c>
      <c r="H54" s="43">
        <v>6.4</v>
      </c>
      <c r="I54" s="35">
        <v>8.1999999999999993</v>
      </c>
      <c r="J54" s="35"/>
      <c r="K54" s="36"/>
      <c r="L54" s="37">
        <v>0.05</v>
      </c>
      <c r="M54" s="37"/>
      <c r="N54" s="37">
        <v>9.1280000000000014E-2</v>
      </c>
      <c r="O54" s="34"/>
      <c r="P54" s="34"/>
      <c r="Q54" s="34"/>
      <c r="R54" s="42"/>
    </row>
    <row r="55" spans="2:18" x14ac:dyDescent="0.3">
      <c r="B55" s="30"/>
      <c r="C55" s="30">
        <v>35619</v>
      </c>
      <c r="D55">
        <v>189</v>
      </c>
      <c r="E55">
        <v>3</v>
      </c>
      <c r="F55" s="34">
        <v>20</v>
      </c>
      <c r="G55" s="43">
        <v>12</v>
      </c>
      <c r="H55" s="43">
        <v>0.9</v>
      </c>
      <c r="I55" s="35">
        <v>7.4</v>
      </c>
      <c r="J55" s="35"/>
      <c r="K55" s="36"/>
      <c r="L55" s="37"/>
      <c r="M55" s="37"/>
      <c r="N55" s="37"/>
      <c r="O55" s="34"/>
      <c r="P55" s="34"/>
      <c r="Q55" s="34"/>
      <c r="R55" s="42"/>
    </row>
    <row r="56" spans="2:18" x14ac:dyDescent="0.3">
      <c r="B56" s="30"/>
      <c r="C56" s="30">
        <v>35640</v>
      </c>
      <c r="D56">
        <v>210</v>
      </c>
      <c r="E56">
        <v>3</v>
      </c>
      <c r="F56" s="34">
        <v>25</v>
      </c>
      <c r="G56" s="43">
        <v>94</v>
      </c>
      <c r="H56" s="43">
        <v>7.7</v>
      </c>
      <c r="I56" s="35">
        <v>8.9</v>
      </c>
      <c r="J56" s="35"/>
      <c r="K56" s="36"/>
      <c r="L56" s="37">
        <v>0.04</v>
      </c>
      <c r="M56" s="37"/>
      <c r="N56" s="37">
        <v>6.5200000000000008E-2</v>
      </c>
      <c r="O56" s="34"/>
      <c r="P56" s="34"/>
      <c r="Q56" s="34"/>
      <c r="R56" s="42"/>
    </row>
    <row r="57" spans="2:18" x14ac:dyDescent="0.3">
      <c r="B57" s="30"/>
      <c r="C57" s="30">
        <v>35640</v>
      </c>
      <c r="D57">
        <v>210</v>
      </c>
      <c r="E57">
        <v>3</v>
      </c>
      <c r="F57" s="34">
        <v>21</v>
      </c>
      <c r="G57" s="43">
        <v>15</v>
      </c>
      <c r="H57" s="43">
        <v>1.2</v>
      </c>
      <c r="I57" s="35">
        <v>7.1</v>
      </c>
      <c r="J57" s="35"/>
      <c r="K57" s="36"/>
      <c r="L57" s="37"/>
      <c r="M57" s="37"/>
      <c r="N57" s="37"/>
      <c r="O57" s="34"/>
      <c r="P57" s="34"/>
      <c r="Q57" s="34"/>
      <c r="R57" s="42"/>
    </row>
    <row r="58" spans="2:18" x14ac:dyDescent="0.3">
      <c r="B58" s="30"/>
      <c r="C58" s="30">
        <v>35650</v>
      </c>
      <c r="D58">
        <v>220</v>
      </c>
      <c r="E58">
        <v>3</v>
      </c>
      <c r="F58" s="34">
        <v>22</v>
      </c>
      <c r="G58" s="43"/>
      <c r="H58" s="43">
        <v>8</v>
      </c>
      <c r="I58" s="35">
        <v>8.8000000000000007</v>
      </c>
      <c r="J58" s="35"/>
      <c r="K58" s="36"/>
      <c r="L58" s="37">
        <v>0.02</v>
      </c>
      <c r="M58" s="37"/>
      <c r="N58" s="37">
        <v>5.8680000000000003E-2</v>
      </c>
      <c r="O58" s="34"/>
      <c r="P58" s="34"/>
      <c r="Q58" s="34"/>
      <c r="R58" s="42"/>
    </row>
    <row r="59" spans="2:18" x14ac:dyDescent="0.3">
      <c r="B59" s="30"/>
      <c r="C59" s="30">
        <v>35650</v>
      </c>
      <c r="D59">
        <v>220</v>
      </c>
      <c r="E59">
        <v>3</v>
      </c>
      <c r="F59" s="34">
        <v>21</v>
      </c>
      <c r="G59" s="43"/>
      <c r="H59" s="43">
        <v>0.9</v>
      </c>
      <c r="I59" s="35">
        <v>7.1</v>
      </c>
      <c r="J59" s="35"/>
      <c r="K59" s="36"/>
      <c r="L59" s="37"/>
      <c r="M59" s="37"/>
      <c r="N59" s="37"/>
      <c r="O59" s="34"/>
      <c r="P59" s="34"/>
      <c r="Q59" s="34"/>
      <c r="R59" s="42"/>
    </row>
    <row r="60" spans="2:18" x14ac:dyDescent="0.3">
      <c r="B60" s="30"/>
      <c r="C60" s="30">
        <v>35683</v>
      </c>
      <c r="D60">
        <v>253</v>
      </c>
      <c r="E60">
        <v>3</v>
      </c>
      <c r="F60" s="34">
        <v>20</v>
      </c>
      <c r="G60" s="43"/>
      <c r="H60" s="43">
        <v>6.8</v>
      </c>
      <c r="I60" s="35">
        <v>8</v>
      </c>
      <c r="J60" s="35"/>
      <c r="K60" s="36"/>
      <c r="L60" s="37">
        <v>0.08</v>
      </c>
      <c r="M60" s="37"/>
      <c r="N60" s="37">
        <v>0.21190000000000001</v>
      </c>
      <c r="O60" s="34"/>
      <c r="P60" s="34"/>
      <c r="Q60" s="34"/>
      <c r="R60" s="42"/>
    </row>
    <row r="61" spans="2:18" x14ac:dyDescent="0.3">
      <c r="B61" s="30"/>
      <c r="C61" s="30">
        <v>35683</v>
      </c>
      <c r="D61">
        <v>253</v>
      </c>
      <c r="E61">
        <v>3</v>
      </c>
      <c r="F61" s="34">
        <v>19</v>
      </c>
      <c r="G61" s="43"/>
      <c r="H61" s="43">
        <v>3.8</v>
      </c>
      <c r="I61" s="35">
        <v>7.1</v>
      </c>
      <c r="J61" s="35"/>
      <c r="K61" s="36"/>
      <c r="L61" s="37"/>
      <c r="M61" s="37"/>
      <c r="N61" s="37"/>
      <c r="O61" s="34"/>
      <c r="P61" s="34"/>
      <c r="Q61" s="34"/>
      <c r="R61" s="42"/>
    </row>
    <row r="62" spans="2:18" x14ac:dyDescent="0.3">
      <c r="B62" s="30"/>
      <c r="C62" s="30">
        <v>35704</v>
      </c>
      <c r="D62">
        <v>274</v>
      </c>
      <c r="E62">
        <v>3</v>
      </c>
      <c r="F62" s="34">
        <v>15</v>
      </c>
      <c r="G62" s="43"/>
      <c r="H62" s="43">
        <v>7.2</v>
      </c>
      <c r="I62" s="35">
        <v>7.7</v>
      </c>
      <c r="J62" s="35"/>
      <c r="K62" s="36"/>
      <c r="L62" s="37">
        <v>0.06</v>
      </c>
      <c r="M62" s="37"/>
      <c r="N62" s="37">
        <v>8.8020000000000015E-2</v>
      </c>
      <c r="O62" s="34"/>
      <c r="P62" s="34"/>
      <c r="Q62" s="34"/>
      <c r="R62" s="42"/>
    </row>
    <row r="63" spans="2:18" x14ac:dyDescent="0.3">
      <c r="B63" s="30"/>
      <c r="C63" s="30">
        <v>35704</v>
      </c>
      <c r="D63">
        <v>274</v>
      </c>
      <c r="E63">
        <v>3</v>
      </c>
      <c r="F63" s="34">
        <v>15</v>
      </c>
      <c r="G63" s="43"/>
      <c r="H63" s="43">
        <v>6</v>
      </c>
      <c r="I63" s="35">
        <v>7.5</v>
      </c>
      <c r="J63" s="35"/>
      <c r="K63" s="36"/>
      <c r="L63" s="37"/>
      <c r="M63" s="37"/>
      <c r="N63" s="37"/>
      <c r="O63" s="34"/>
      <c r="P63" s="34"/>
      <c r="Q63" s="34"/>
      <c r="R63" s="42"/>
    </row>
    <row r="64" spans="2:18" x14ac:dyDescent="0.3">
      <c r="B64" s="30"/>
      <c r="C64" s="30">
        <v>35733</v>
      </c>
      <c r="D64">
        <v>303</v>
      </c>
      <c r="E64">
        <v>3</v>
      </c>
      <c r="F64" s="34">
        <v>10</v>
      </c>
      <c r="G64" s="43"/>
      <c r="H64" s="43">
        <v>6.2</v>
      </c>
      <c r="I64" s="35">
        <v>6.8</v>
      </c>
      <c r="J64" s="35"/>
      <c r="K64" s="36"/>
      <c r="L64" s="37">
        <v>0.09</v>
      </c>
      <c r="M64" s="37"/>
      <c r="N64" s="37">
        <v>0.10432000000000001</v>
      </c>
      <c r="O64" s="34"/>
      <c r="P64" s="34"/>
      <c r="Q64" s="34"/>
      <c r="R64" s="42"/>
    </row>
    <row r="65" spans="1:18" x14ac:dyDescent="0.3">
      <c r="B65" s="30"/>
      <c r="C65" s="30">
        <v>35733</v>
      </c>
      <c r="D65">
        <v>303</v>
      </c>
      <c r="E65">
        <v>3</v>
      </c>
      <c r="F65" s="34">
        <v>9</v>
      </c>
      <c r="G65" s="43"/>
      <c r="H65" s="43">
        <v>6.2</v>
      </c>
      <c r="I65" s="35">
        <v>6.6</v>
      </c>
      <c r="J65" s="35"/>
      <c r="K65" s="36"/>
      <c r="L65" s="37"/>
      <c r="M65" s="37"/>
      <c r="N65" s="37"/>
      <c r="O65" s="34"/>
      <c r="P65" s="34"/>
      <c r="Q65" s="34"/>
      <c r="R65" s="42"/>
    </row>
    <row r="66" spans="1:18" x14ac:dyDescent="0.3">
      <c r="B66" s="30"/>
      <c r="C66" s="30">
        <v>35759</v>
      </c>
      <c r="D66">
        <v>329</v>
      </c>
      <c r="E66">
        <v>3</v>
      </c>
      <c r="F66" s="34">
        <v>2</v>
      </c>
      <c r="G66" s="43"/>
      <c r="H66" s="43">
        <v>9.8000000000000007</v>
      </c>
      <c r="I66" s="35">
        <v>7.4</v>
      </c>
      <c r="J66" s="35"/>
      <c r="K66" s="36"/>
      <c r="L66" s="37">
        <v>0.86</v>
      </c>
      <c r="M66" s="37"/>
      <c r="N66" s="37">
        <v>1.9560000000000001E-2</v>
      </c>
      <c r="O66" s="34"/>
      <c r="P66" s="34"/>
      <c r="Q66" s="34"/>
      <c r="R66" s="42"/>
    </row>
    <row r="67" spans="1:18" x14ac:dyDescent="0.3">
      <c r="B67" s="30"/>
      <c r="C67" s="30">
        <v>35759</v>
      </c>
      <c r="D67">
        <v>329</v>
      </c>
      <c r="E67">
        <v>3</v>
      </c>
      <c r="F67" s="34">
        <v>2</v>
      </c>
      <c r="G67" s="43"/>
      <c r="H67" s="43">
        <v>9.8000000000000007</v>
      </c>
      <c r="I67" s="35">
        <v>7.4</v>
      </c>
      <c r="J67" s="35"/>
      <c r="K67" s="36"/>
      <c r="L67" s="37"/>
      <c r="M67" s="37"/>
      <c r="N67" s="37"/>
      <c r="O67" s="34"/>
      <c r="P67" s="34"/>
      <c r="Q67" s="34"/>
      <c r="R67" s="42"/>
    </row>
    <row r="68" spans="1:18" s="3" customFormat="1" x14ac:dyDescent="0.3">
      <c r="A68" s="3">
        <v>1998</v>
      </c>
      <c r="B68" s="2"/>
      <c r="C68" s="2">
        <v>35822</v>
      </c>
      <c r="D68" s="3">
        <v>27</v>
      </c>
      <c r="E68" s="3">
        <v>3</v>
      </c>
      <c r="F68" s="5">
        <v>1</v>
      </c>
      <c r="G68" s="6"/>
      <c r="H68" s="6">
        <v>9.8000000000000007</v>
      </c>
      <c r="I68" s="6">
        <v>7.1</v>
      </c>
      <c r="J68" s="6"/>
      <c r="K68" s="7"/>
      <c r="L68" s="8">
        <v>0.14000000000000001</v>
      </c>
      <c r="M68" s="8"/>
      <c r="N68" s="8">
        <v>0.11736000000000001</v>
      </c>
      <c r="O68" s="5"/>
      <c r="P68" s="5"/>
      <c r="Q68" s="5"/>
      <c r="R68" s="50"/>
    </row>
    <row r="69" spans="1:18" x14ac:dyDescent="0.3">
      <c r="B69" s="30"/>
      <c r="C69" s="30">
        <v>35822</v>
      </c>
      <c r="D69">
        <v>27</v>
      </c>
      <c r="E69">
        <v>3</v>
      </c>
      <c r="F69" s="34">
        <v>1</v>
      </c>
      <c r="G69" s="43"/>
      <c r="H69" s="43">
        <v>9.6</v>
      </c>
      <c r="I69" s="35">
        <v>6.9</v>
      </c>
      <c r="J69" s="35"/>
      <c r="K69" s="36"/>
      <c r="L69" s="37"/>
      <c r="M69" s="37"/>
      <c r="N69" s="37"/>
      <c r="O69" s="34"/>
      <c r="P69" s="34"/>
      <c r="Q69" s="34"/>
      <c r="R69" s="42"/>
    </row>
    <row r="70" spans="1:18" x14ac:dyDescent="0.3">
      <c r="B70" s="30"/>
      <c r="C70" s="30">
        <v>35849</v>
      </c>
      <c r="D70">
        <v>54</v>
      </c>
      <c r="E70">
        <v>3</v>
      </c>
      <c r="F70" s="34">
        <v>4</v>
      </c>
      <c r="G70" s="43"/>
      <c r="H70" s="43">
        <v>9.6</v>
      </c>
      <c r="I70" s="35">
        <v>7.2</v>
      </c>
      <c r="J70" s="35"/>
      <c r="K70" s="36"/>
      <c r="L70" s="37">
        <v>1.49</v>
      </c>
      <c r="M70" s="37"/>
      <c r="N70" s="37">
        <v>4.8899999999999999E-2</v>
      </c>
      <c r="O70" s="34"/>
      <c r="P70" s="34"/>
      <c r="Q70" s="34"/>
      <c r="R70" s="42"/>
    </row>
    <row r="71" spans="1:18" x14ac:dyDescent="0.3">
      <c r="B71" s="30"/>
      <c r="C71" s="30">
        <v>35849</v>
      </c>
      <c r="D71">
        <v>54</v>
      </c>
      <c r="E71">
        <v>3</v>
      </c>
      <c r="F71" s="34">
        <v>4</v>
      </c>
      <c r="G71" s="43"/>
      <c r="H71" s="43">
        <v>9.4</v>
      </c>
      <c r="I71" s="35">
        <v>7.4</v>
      </c>
      <c r="J71" s="35"/>
      <c r="K71" s="36"/>
      <c r="L71" s="37"/>
      <c r="M71" s="37"/>
      <c r="N71" s="37"/>
      <c r="O71" s="34"/>
      <c r="P71" s="34"/>
      <c r="Q71" s="34"/>
      <c r="R71" s="42"/>
    </row>
    <row r="72" spans="1:18" x14ac:dyDescent="0.3">
      <c r="B72" s="30"/>
      <c r="C72" s="30">
        <v>35885</v>
      </c>
      <c r="D72">
        <v>90</v>
      </c>
      <c r="E72">
        <v>3</v>
      </c>
      <c r="F72" s="34">
        <v>15.89</v>
      </c>
      <c r="G72" s="43">
        <v>22.2</v>
      </c>
      <c r="H72" s="43">
        <v>2.2000000000000002</v>
      </c>
      <c r="I72" s="35">
        <v>7.25</v>
      </c>
      <c r="J72" s="35"/>
      <c r="K72" s="36"/>
      <c r="L72" s="37">
        <v>7.6</v>
      </c>
      <c r="M72" s="37"/>
      <c r="N72" s="37">
        <v>2.9340000000000001E-2</v>
      </c>
      <c r="O72" s="34"/>
      <c r="P72" s="34"/>
      <c r="Q72" s="34"/>
      <c r="R72" s="42"/>
    </row>
    <row r="73" spans="1:18" x14ac:dyDescent="0.3">
      <c r="B73" s="30"/>
      <c r="C73" s="30">
        <v>35885</v>
      </c>
      <c r="D73">
        <v>90</v>
      </c>
      <c r="E73">
        <v>3</v>
      </c>
      <c r="F73" s="34">
        <v>12.19</v>
      </c>
      <c r="G73" s="43">
        <v>11.6</v>
      </c>
      <c r="H73" s="43">
        <v>1.24</v>
      </c>
      <c r="I73" s="35">
        <v>7.13</v>
      </c>
      <c r="J73" s="35"/>
      <c r="K73" s="36"/>
      <c r="L73" s="37">
        <v>11.9</v>
      </c>
      <c r="M73" s="37"/>
      <c r="N73" s="37"/>
      <c r="O73" s="34"/>
      <c r="P73" s="34"/>
      <c r="Q73" s="34"/>
      <c r="R73" s="42"/>
    </row>
    <row r="74" spans="1:18" x14ac:dyDescent="0.3">
      <c r="B74" s="30"/>
      <c r="C74" s="30">
        <v>35908</v>
      </c>
      <c r="D74">
        <v>113</v>
      </c>
      <c r="E74">
        <v>3</v>
      </c>
      <c r="F74" s="34">
        <v>11.67</v>
      </c>
      <c r="G74" s="43">
        <v>88.5</v>
      </c>
      <c r="H74" s="43">
        <v>9.6</v>
      </c>
      <c r="I74" s="35">
        <v>7.19</v>
      </c>
      <c r="J74" s="35"/>
      <c r="K74" s="36"/>
      <c r="L74" s="37">
        <v>7.3</v>
      </c>
      <c r="M74" s="37">
        <v>7.2999999999999995E-2</v>
      </c>
      <c r="N74" s="37">
        <v>2.2820000000000003E-2</v>
      </c>
      <c r="O74" s="34"/>
      <c r="P74" s="34"/>
      <c r="Q74" s="34"/>
      <c r="R74" s="42"/>
    </row>
    <row r="75" spans="1:18" x14ac:dyDescent="0.3">
      <c r="B75" s="30"/>
      <c r="C75" s="30">
        <v>35908</v>
      </c>
      <c r="D75">
        <v>113</v>
      </c>
      <c r="E75">
        <v>3</v>
      </c>
      <c r="F75" s="34">
        <v>10.91</v>
      </c>
      <c r="G75" s="43">
        <v>82.9</v>
      </c>
      <c r="H75" s="43">
        <v>9.16</v>
      </c>
      <c r="I75" s="35">
        <v>7.16</v>
      </c>
      <c r="J75" s="35"/>
      <c r="K75" s="36"/>
      <c r="L75" s="37">
        <v>8.5</v>
      </c>
      <c r="M75" s="37">
        <v>5.2000000000000005E-2</v>
      </c>
      <c r="N75" s="37"/>
      <c r="O75" s="34"/>
      <c r="P75" s="34"/>
      <c r="Q75" s="34"/>
      <c r="R75" s="42"/>
    </row>
    <row r="76" spans="1:18" x14ac:dyDescent="0.3">
      <c r="B76" s="30"/>
      <c r="C76" s="30">
        <v>35923</v>
      </c>
      <c r="D76">
        <v>128</v>
      </c>
      <c r="E76">
        <v>3</v>
      </c>
      <c r="F76" s="34">
        <v>17.079999999999998</v>
      </c>
      <c r="G76" s="43">
        <v>83</v>
      </c>
      <c r="H76" s="43">
        <v>7.87</v>
      </c>
      <c r="I76" s="35">
        <v>7.04</v>
      </c>
      <c r="J76" s="35"/>
      <c r="K76" s="36"/>
      <c r="L76" s="37">
        <v>4.2</v>
      </c>
      <c r="M76" s="37">
        <v>1.7000000000000001E-2</v>
      </c>
      <c r="N76" s="37">
        <v>4.8899999999999999E-2</v>
      </c>
      <c r="O76" s="34"/>
      <c r="P76" s="34"/>
      <c r="Q76" s="34"/>
      <c r="R76" s="42"/>
    </row>
    <row r="77" spans="1:18" x14ac:dyDescent="0.3">
      <c r="B77" s="30"/>
      <c r="C77" s="30">
        <v>35923</v>
      </c>
      <c r="D77">
        <v>128</v>
      </c>
      <c r="E77">
        <v>3</v>
      </c>
      <c r="F77" s="34">
        <v>17.07</v>
      </c>
      <c r="G77" s="43">
        <v>81.599999999999994</v>
      </c>
      <c r="H77" s="43">
        <v>7.73</v>
      </c>
      <c r="I77" s="35">
        <v>7.04</v>
      </c>
      <c r="J77" s="35"/>
      <c r="K77" s="36"/>
      <c r="L77" s="37">
        <v>4.4000000000000004</v>
      </c>
      <c r="M77" s="37">
        <v>1.4999999999999999E-2</v>
      </c>
      <c r="N77" s="37"/>
      <c r="O77" s="34"/>
      <c r="P77" s="34"/>
      <c r="Q77" s="34"/>
      <c r="R77" s="42"/>
    </row>
    <row r="78" spans="1:18" x14ac:dyDescent="0.3">
      <c r="B78" s="30"/>
      <c r="C78" s="30">
        <v>35950</v>
      </c>
      <c r="D78">
        <v>155</v>
      </c>
      <c r="E78">
        <v>3</v>
      </c>
      <c r="F78" s="34">
        <v>15.69</v>
      </c>
      <c r="G78" s="43"/>
      <c r="H78" s="43"/>
      <c r="I78" s="35">
        <v>7.19</v>
      </c>
      <c r="J78" s="35"/>
      <c r="K78" s="36"/>
      <c r="L78" s="37"/>
      <c r="M78" s="37">
        <v>9.0000000000000011E-3</v>
      </c>
      <c r="N78" s="37">
        <v>9.7800000000000005E-3</v>
      </c>
      <c r="O78" s="34"/>
      <c r="P78" s="34"/>
      <c r="Q78" s="34"/>
      <c r="R78" s="42"/>
    </row>
    <row r="79" spans="1:18" x14ac:dyDescent="0.3">
      <c r="B79" s="30"/>
      <c r="C79" s="30">
        <v>35950</v>
      </c>
      <c r="D79">
        <v>155</v>
      </c>
      <c r="E79">
        <v>3</v>
      </c>
      <c r="F79" s="34">
        <v>15.29</v>
      </c>
      <c r="G79" s="43"/>
      <c r="H79" s="43"/>
      <c r="I79" s="35">
        <v>7.12</v>
      </c>
      <c r="J79" s="35"/>
      <c r="K79" s="36"/>
      <c r="L79" s="37"/>
      <c r="M79" s="37">
        <v>0.01</v>
      </c>
      <c r="N79" s="37"/>
      <c r="O79" s="34"/>
      <c r="P79" s="34"/>
      <c r="Q79" s="34"/>
      <c r="R79" s="42"/>
    </row>
    <row r="80" spans="1:18" s="3" customFormat="1" x14ac:dyDescent="0.3">
      <c r="A80" s="3">
        <v>2000</v>
      </c>
      <c r="B80" s="2"/>
      <c r="C80" s="2">
        <v>36749</v>
      </c>
      <c r="D80" s="3">
        <v>224</v>
      </c>
      <c r="E80" s="3">
        <v>3</v>
      </c>
      <c r="F80" s="5">
        <v>24.54</v>
      </c>
      <c r="G80" s="6">
        <v>112.3</v>
      </c>
      <c r="H80" s="6"/>
      <c r="I80" s="6">
        <v>7.72</v>
      </c>
      <c r="J80" s="6">
        <v>11.9</v>
      </c>
      <c r="K80" s="7"/>
      <c r="L80" s="8">
        <v>0.98</v>
      </c>
      <c r="M80" s="8"/>
      <c r="N80" s="8"/>
      <c r="O80" s="5"/>
      <c r="P80" s="5"/>
      <c r="Q80" s="5"/>
      <c r="R80" s="50"/>
    </row>
    <row r="81" spans="1:18" x14ac:dyDescent="0.3">
      <c r="B81" s="30"/>
      <c r="C81" s="30">
        <v>36761</v>
      </c>
      <c r="D81">
        <v>236</v>
      </c>
      <c r="E81">
        <v>3</v>
      </c>
      <c r="F81" s="34">
        <v>17.489999999999998</v>
      </c>
      <c r="G81" s="43">
        <v>91.4</v>
      </c>
      <c r="H81" s="43">
        <v>8.74</v>
      </c>
      <c r="I81" s="35">
        <v>7.46</v>
      </c>
      <c r="J81" s="35">
        <v>11.8</v>
      </c>
      <c r="K81" s="36"/>
      <c r="L81" s="37">
        <v>0.13100000000000001</v>
      </c>
      <c r="M81" s="37"/>
      <c r="N81" s="37"/>
      <c r="O81" s="34"/>
      <c r="P81" s="34"/>
      <c r="Q81" s="34"/>
      <c r="R81" s="42"/>
    </row>
    <row r="82" spans="1:18" x14ac:dyDescent="0.3">
      <c r="B82" s="30"/>
      <c r="C82" s="30">
        <v>36777</v>
      </c>
      <c r="D82">
        <v>252</v>
      </c>
      <c r="E82">
        <v>3</v>
      </c>
      <c r="F82" s="34">
        <v>18.02</v>
      </c>
      <c r="G82" s="43">
        <v>92.1</v>
      </c>
      <c r="H82" s="43">
        <v>8.7200000000000006</v>
      </c>
      <c r="I82" s="35">
        <v>7.75</v>
      </c>
      <c r="J82" s="35">
        <v>8.4</v>
      </c>
      <c r="K82" s="36"/>
      <c r="L82" s="37">
        <v>0.19940000000000002</v>
      </c>
      <c r="M82" s="37">
        <v>4.9000000000000002E-2</v>
      </c>
      <c r="N82" s="37"/>
      <c r="O82" s="34"/>
      <c r="P82" s="34"/>
      <c r="Q82" s="34"/>
      <c r="R82" s="42"/>
    </row>
    <row r="83" spans="1:18" x14ac:dyDescent="0.3">
      <c r="B83" s="30"/>
      <c r="C83" s="30">
        <v>36790</v>
      </c>
      <c r="D83">
        <v>265</v>
      </c>
      <c r="E83">
        <v>3</v>
      </c>
      <c r="F83" s="34">
        <v>18.510000000000002</v>
      </c>
      <c r="G83" s="43">
        <v>97.4</v>
      </c>
      <c r="H83" s="43">
        <v>9.163333333333334</v>
      </c>
      <c r="I83" s="35">
        <v>7.6933333333333325</v>
      </c>
      <c r="J83" s="35">
        <v>7.1</v>
      </c>
      <c r="K83" s="36"/>
      <c r="L83" s="37">
        <v>0.19563333333333333</v>
      </c>
      <c r="M83" s="37">
        <v>5.8333333333333327E-2</v>
      </c>
      <c r="N83" s="37"/>
      <c r="O83" s="34"/>
      <c r="P83" s="34"/>
      <c r="Q83" s="34"/>
      <c r="R83" s="42"/>
    </row>
    <row r="84" spans="1:18" x14ac:dyDescent="0.3">
      <c r="B84" s="30"/>
      <c r="C84" s="30">
        <v>36804</v>
      </c>
      <c r="D84">
        <v>279</v>
      </c>
      <c r="E84">
        <v>3</v>
      </c>
      <c r="F84" s="34">
        <v>13.22</v>
      </c>
      <c r="G84" s="43">
        <v>95.666666666666671</v>
      </c>
      <c r="H84" s="43">
        <v>10.043333333333335</v>
      </c>
      <c r="I84" s="35">
        <v>7.79</v>
      </c>
      <c r="J84" s="35">
        <v>6.9666666666666677</v>
      </c>
      <c r="K84" s="36"/>
      <c r="L84" s="37">
        <v>0.18900000000000003</v>
      </c>
      <c r="M84" s="37">
        <v>4.8666666666666671E-2</v>
      </c>
      <c r="N84" s="37"/>
      <c r="O84" s="34"/>
      <c r="P84" s="34"/>
      <c r="Q84" s="34"/>
      <c r="R84" s="42"/>
    </row>
    <row r="85" spans="1:18" x14ac:dyDescent="0.3">
      <c r="B85" s="30"/>
      <c r="C85" s="30">
        <v>36818</v>
      </c>
      <c r="D85">
        <v>293</v>
      </c>
      <c r="E85">
        <v>3</v>
      </c>
      <c r="F85" s="34">
        <v>11.683333333333332</v>
      </c>
      <c r="G85" s="43">
        <v>99.366666666666674</v>
      </c>
      <c r="H85" s="43">
        <v>10.73</v>
      </c>
      <c r="I85" s="35">
        <v>7.7333333333333343</v>
      </c>
      <c r="J85" s="35">
        <v>6.3666666666666671</v>
      </c>
      <c r="K85" s="36"/>
      <c r="L85" s="37">
        <v>0.14713333333333334</v>
      </c>
      <c r="M85" s="37">
        <v>4.5333333333333337E-2</v>
      </c>
      <c r="N85" s="37"/>
      <c r="O85" s="34"/>
      <c r="P85" s="34"/>
      <c r="Q85" s="34"/>
      <c r="R85" s="42"/>
    </row>
    <row r="86" spans="1:18" x14ac:dyDescent="0.3">
      <c r="B86" s="30"/>
      <c r="C86" s="30">
        <v>36832</v>
      </c>
      <c r="D86">
        <v>307</v>
      </c>
      <c r="E86">
        <v>3</v>
      </c>
      <c r="F86" s="34">
        <v>8.9333333333333318</v>
      </c>
      <c r="G86" s="43">
        <v>48.7</v>
      </c>
      <c r="H86" s="43">
        <v>3.9933333333333336</v>
      </c>
      <c r="I86" s="35">
        <v>7.8433333333333337</v>
      </c>
      <c r="J86" s="35">
        <v>9.5333333333333332</v>
      </c>
      <c r="K86" s="36"/>
      <c r="L86" s="37">
        <v>0.10636666666666665</v>
      </c>
      <c r="M86" s="37">
        <v>4.4000000000000004E-2</v>
      </c>
      <c r="N86" s="37">
        <v>4.4553628689333657E-2</v>
      </c>
      <c r="O86" s="34"/>
      <c r="P86" s="34"/>
      <c r="Q86" s="34"/>
      <c r="R86" s="42"/>
    </row>
    <row r="87" spans="1:18" x14ac:dyDescent="0.3">
      <c r="B87" s="30"/>
      <c r="C87" s="30">
        <v>36846</v>
      </c>
      <c r="D87">
        <v>311</v>
      </c>
      <c r="E87">
        <v>3</v>
      </c>
      <c r="F87" s="34">
        <v>6.8466666666666667</v>
      </c>
      <c r="G87" s="43">
        <v>129.066666666667</v>
      </c>
      <c r="H87" s="43"/>
      <c r="I87" s="35">
        <v>8.91</v>
      </c>
      <c r="J87" s="35">
        <v>5.8666666666666671</v>
      </c>
      <c r="K87" s="36"/>
      <c r="L87" s="37">
        <v>0.25926666666666665</v>
      </c>
      <c r="M87" s="37">
        <v>0.69366666666666665</v>
      </c>
      <c r="N87" s="37">
        <v>5.8324067549333579E-2</v>
      </c>
      <c r="O87" s="34"/>
      <c r="P87" s="34"/>
      <c r="Q87" s="34"/>
      <c r="R87" s="42"/>
    </row>
    <row r="88" spans="1:18" s="3" customFormat="1" x14ac:dyDescent="0.3">
      <c r="A88" s="3">
        <v>2001</v>
      </c>
      <c r="B88" s="2"/>
      <c r="C88" s="2">
        <v>37042</v>
      </c>
      <c r="D88" s="3">
        <v>151</v>
      </c>
      <c r="E88" s="3">
        <v>3</v>
      </c>
      <c r="F88" s="5">
        <v>15.153333333333334</v>
      </c>
      <c r="G88" s="6">
        <v>86.933333333333337</v>
      </c>
      <c r="H88" s="6"/>
      <c r="I88" s="6">
        <v>7.39</v>
      </c>
      <c r="J88" s="6">
        <v>6.6</v>
      </c>
      <c r="K88" s="7"/>
      <c r="L88" s="8">
        <v>0.20930000000000001</v>
      </c>
      <c r="M88" s="8">
        <v>4.3333333333333335E-2</v>
      </c>
      <c r="N88" s="8"/>
      <c r="O88" s="5"/>
      <c r="P88" s="5"/>
      <c r="Q88" s="5"/>
      <c r="R88" s="50"/>
    </row>
    <row r="89" spans="1:18" x14ac:dyDescent="0.3">
      <c r="B89" s="30"/>
      <c r="C89" s="30">
        <v>37049</v>
      </c>
      <c r="D89">
        <v>158</v>
      </c>
      <c r="E89">
        <v>3</v>
      </c>
      <c r="F89" s="34">
        <v>17.536666666666665</v>
      </c>
      <c r="G89" s="43">
        <v>85.166666666666671</v>
      </c>
      <c r="H89" s="43"/>
      <c r="I89" s="35">
        <v>7.4433333333333325</v>
      </c>
      <c r="J89" s="35">
        <v>7.8666666666666671</v>
      </c>
      <c r="K89" s="36"/>
      <c r="L89" s="37">
        <v>0.18043333333333333</v>
      </c>
      <c r="M89" s="37">
        <v>7.7333333333333323E-2</v>
      </c>
      <c r="N89" s="37"/>
      <c r="O89" s="34"/>
      <c r="P89" s="34"/>
      <c r="Q89" s="34"/>
      <c r="R89" s="42"/>
    </row>
    <row r="90" spans="1:18" x14ac:dyDescent="0.3">
      <c r="B90" s="30"/>
      <c r="C90" s="30">
        <v>37063</v>
      </c>
      <c r="D90">
        <v>172</v>
      </c>
      <c r="E90">
        <v>3</v>
      </c>
      <c r="F90" s="34">
        <v>22.873333333333335</v>
      </c>
      <c r="G90" s="43">
        <v>78.5</v>
      </c>
      <c r="H90" s="43"/>
      <c r="I90" s="35">
        <v>7.7833333333333341</v>
      </c>
      <c r="J90" s="35">
        <v>8.4</v>
      </c>
      <c r="K90" s="36"/>
      <c r="L90" s="37">
        <v>0.18613333333333335</v>
      </c>
      <c r="M90" s="37">
        <v>0.11566666666666665</v>
      </c>
      <c r="N90" s="37">
        <v>4.2084369508000152E-2</v>
      </c>
      <c r="O90" s="34"/>
      <c r="P90" s="34"/>
      <c r="Q90" s="34"/>
      <c r="R90" s="42"/>
    </row>
    <row r="91" spans="1:18" x14ac:dyDescent="0.3">
      <c r="B91" s="30"/>
      <c r="C91" s="30">
        <v>37077</v>
      </c>
      <c r="D91">
        <v>186</v>
      </c>
      <c r="E91">
        <v>3</v>
      </c>
      <c r="F91" s="34">
        <v>21.763333333333332</v>
      </c>
      <c r="G91" s="43">
        <v>76.833333333333329</v>
      </c>
      <c r="H91" s="43"/>
      <c r="I91" s="35">
        <v>7.96</v>
      </c>
      <c r="J91" s="35">
        <v>7.166666666666667</v>
      </c>
      <c r="K91" s="36"/>
      <c r="L91" s="37">
        <v>0.34576666666666661</v>
      </c>
      <c r="M91" s="37">
        <v>0.11733333333333333</v>
      </c>
      <c r="N91" s="37">
        <v>5.5876082693333384E-2</v>
      </c>
      <c r="O91" s="34"/>
      <c r="P91" s="34"/>
      <c r="Q91" s="34"/>
      <c r="R91" s="42"/>
    </row>
    <row r="92" spans="1:18" x14ac:dyDescent="0.3">
      <c r="B92" s="30"/>
      <c r="C92" s="30">
        <v>37091</v>
      </c>
      <c r="D92">
        <v>200</v>
      </c>
      <c r="E92">
        <v>3</v>
      </c>
      <c r="F92" s="34">
        <v>21.95</v>
      </c>
      <c r="G92" s="43">
        <v>92.466666666666654</v>
      </c>
      <c r="H92" s="43"/>
      <c r="I92" s="35">
        <v>8.15</v>
      </c>
      <c r="J92" s="35">
        <v>11.6</v>
      </c>
      <c r="K92" s="36"/>
      <c r="L92" s="37">
        <v>0.19193333333333332</v>
      </c>
      <c r="M92" s="37">
        <v>4.6333333333333337E-2</v>
      </c>
      <c r="N92" s="37">
        <v>7.1635161760000302E-2</v>
      </c>
      <c r="O92" s="34"/>
      <c r="P92" s="34"/>
      <c r="Q92" s="34"/>
      <c r="R92" s="42"/>
    </row>
    <row r="93" spans="1:18" x14ac:dyDescent="0.3">
      <c r="B93" s="30"/>
      <c r="C93" s="30">
        <v>37106</v>
      </c>
      <c r="D93">
        <v>215</v>
      </c>
      <c r="E93">
        <v>3</v>
      </c>
      <c r="F93" s="34">
        <v>25.516666666666666</v>
      </c>
      <c r="G93" s="43">
        <v>90.133333333333326</v>
      </c>
      <c r="H93" s="43"/>
      <c r="I93" s="35">
        <v>8.5266666666666655</v>
      </c>
      <c r="J93" s="35">
        <v>7.9333333333333336</v>
      </c>
      <c r="K93" s="36"/>
      <c r="L93" s="37">
        <v>0.27406666666666668</v>
      </c>
      <c r="M93" s="37">
        <v>0.18433333333333332</v>
      </c>
      <c r="N93" s="37">
        <v>5.9979205844000107E-2</v>
      </c>
      <c r="O93" s="34"/>
      <c r="P93" s="34"/>
      <c r="Q93" s="34"/>
      <c r="R93" s="42"/>
    </row>
    <row r="94" spans="1:18" x14ac:dyDescent="0.3">
      <c r="B94" s="30"/>
      <c r="C94" s="30">
        <v>37164</v>
      </c>
      <c r="D94">
        <v>273</v>
      </c>
      <c r="E94">
        <v>3</v>
      </c>
      <c r="F94" s="34">
        <v>16.086666666666666</v>
      </c>
      <c r="G94" s="43"/>
      <c r="H94" s="43"/>
      <c r="I94" s="35">
        <v>7.6866666666666665</v>
      </c>
      <c r="J94" s="35">
        <v>9.7666666666666675</v>
      </c>
      <c r="K94" s="36"/>
      <c r="L94" s="37">
        <v>0.21483333333333332</v>
      </c>
      <c r="M94" s="37">
        <v>5.5333333333333339E-2</v>
      </c>
      <c r="N94" s="37">
        <v>5.292141950933358E-2</v>
      </c>
      <c r="O94" s="34"/>
      <c r="P94" s="34"/>
      <c r="Q94" s="34"/>
      <c r="R94" s="42"/>
    </row>
    <row r="95" spans="1:18" x14ac:dyDescent="0.3">
      <c r="B95" s="30"/>
      <c r="C95" s="30">
        <v>37181</v>
      </c>
      <c r="D95">
        <v>290</v>
      </c>
      <c r="E95">
        <v>3</v>
      </c>
      <c r="F95" s="34">
        <v>11.296666666666667</v>
      </c>
      <c r="G95" s="43"/>
      <c r="H95" s="43"/>
      <c r="I95" s="35">
        <v>7.78</v>
      </c>
      <c r="J95" s="35">
        <v>14.933333333333332</v>
      </c>
      <c r="K95" s="36"/>
      <c r="L95" s="37">
        <v>0.2177</v>
      </c>
      <c r="M95" s="37">
        <v>5.8666666666666666E-2</v>
      </c>
      <c r="N95" s="37">
        <v>3.1030376938666896E-2</v>
      </c>
      <c r="O95" s="34"/>
      <c r="P95" s="34"/>
      <c r="Q95" s="34"/>
      <c r="R95" s="42"/>
    </row>
    <row r="96" spans="1:18" x14ac:dyDescent="0.3">
      <c r="B96" s="30"/>
      <c r="C96" s="30">
        <v>37194</v>
      </c>
      <c r="D96">
        <v>303</v>
      </c>
      <c r="E96">
        <v>3</v>
      </c>
      <c r="F96" s="34">
        <v>9.9533333333333331</v>
      </c>
      <c r="G96" s="43"/>
      <c r="H96" s="43"/>
      <c r="I96" s="35">
        <v>7.8366666666666669</v>
      </c>
      <c r="J96" s="35">
        <v>14.266666666666666</v>
      </c>
      <c r="K96" s="36"/>
      <c r="L96" s="37">
        <v>0.3523</v>
      </c>
      <c r="M96" s="37">
        <v>6.8333333333333343E-2</v>
      </c>
      <c r="N96" s="37">
        <v>3.5776068040000261E-2</v>
      </c>
      <c r="O96" s="34"/>
      <c r="P96" s="34"/>
      <c r="Q96" s="34"/>
      <c r="R96" s="42"/>
    </row>
    <row r="97" spans="1:18" x14ac:dyDescent="0.3">
      <c r="B97" s="30"/>
      <c r="C97" s="30">
        <v>37222</v>
      </c>
      <c r="D97">
        <v>331</v>
      </c>
      <c r="E97">
        <v>3</v>
      </c>
      <c r="F97" s="34">
        <v>6.96</v>
      </c>
      <c r="G97" s="43"/>
      <c r="H97" s="43"/>
      <c r="I97" s="35">
        <v>8.11</v>
      </c>
      <c r="J97" s="35">
        <v>18.733333333333331</v>
      </c>
      <c r="K97" s="36"/>
      <c r="L97" s="37">
        <v>0.40700000000000003</v>
      </c>
      <c r="M97" s="37">
        <v>5.6333333333333326E-2</v>
      </c>
      <c r="N97" s="37">
        <v>2.369880689333376E-2</v>
      </c>
      <c r="O97" s="34"/>
      <c r="P97" s="34"/>
      <c r="Q97" s="34"/>
      <c r="R97" s="42"/>
    </row>
    <row r="98" spans="1:18" x14ac:dyDescent="0.3">
      <c r="B98" s="30"/>
      <c r="C98" s="30">
        <v>37244</v>
      </c>
      <c r="D98">
        <v>353</v>
      </c>
      <c r="E98">
        <v>3</v>
      </c>
      <c r="F98" s="34">
        <v>2.5099999999999998</v>
      </c>
      <c r="G98" s="43"/>
      <c r="H98" s="43"/>
      <c r="I98" s="35">
        <v>7.8633333333333333</v>
      </c>
      <c r="J98" s="35">
        <v>9.9333333333333318</v>
      </c>
      <c r="K98" s="36"/>
      <c r="L98" s="37">
        <v>0.63019999999999998</v>
      </c>
      <c r="M98" s="37">
        <v>0.10733333333333334</v>
      </c>
      <c r="N98" s="37">
        <v>0</v>
      </c>
      <c r="O98" s="34"/>
      <c r="P98" s="34"/>
      <c r="Q98" s="34"/>
      <c r="R98" s="42"/>
    </row>
    <row r="99" spans="1:18" s="3" customFormat="1" x14ac:dyDescent="0.3">
      <c r="A99" s="3">
        <v>2002</v>
      </c>
      <c r="B99" s="2"/>
      <c r="C99" s="2">
        <v>37260</v>
      </c>
      <c r="D99" s="3">
        <v>4</v>
      </c>
      <c r="E99" s="3">
        <v>3</v>
      </c>
      <c r="F99" s="5"/>
      <c r="G99" s="6"/>
      <c r="H99" s="6"/>
      <c r="I99" s="6"/>
      <c r="J99" s="6"/>
      <c r="K99" s="7"/>
      <c r="L99" s="8"/>
      <c r="M99" s="8"/>
      <c r="N99" s="8"/>
      <c r="O99" s="5"/>
      <c r="P99" s="5"/>
      <c r="Q99" s="5"/>
      <c r="R99" s="50"/>
    </row>
    <row r="100" spans="1:18" x14ac:dyDescent="0.3">
      <c r="B100" s="30"/>
      <c r="C100" s="30">
        <v>37276</v>
      </c>
      <c r="D100">
        <v>20</v>
      </c>
      <c r="E100">
        <v>3</v>
      </c>
      <c r="F100" s="34"/>
      <c r="G100" s="43"/>
      <c r="H100" s="43"/>
      <c r="I100" s="35"/>
      <c r="J100" s="35"/>
      <c r="K100" s="36"/>
      <c r="L100" s="37"/>
      <c r="M100" s="37"/>
      <c r="N100" s="37"/>
      <c r="O100" s="34"/>
      <c r="P100" s="34"/>
      <c r="Q100" s="34"/>
      <c r="R100" s="42"/>
    </row>
    <row r="101" spans="1:18" x14ac:dyDescent="0.3">
      <c r="B101" s="30"/>
      <c r="C101" s="30">
        <v>37340</v>
      </c>
      <c r="D101">
        <v>84</v>
      </c>
      <c r="E101">
        <v>3</v>
      </c>
      <c r="F101" s="34">
        <v>3.93</v>
      </c>
      <c r="G101" s="43">
        <v>118.93333333333334</v>
      </c>
      <c r="H101" s="43"/>
      <c r="I101" s="35">
        <v>7.22</v>
      </c>
      <c r="J101" s="35"/>
      <c r="K101" s="36"/>
      <c r="L101" s="37">
        <v>0.53746666666666665</v>
      </c>
      <c r="M101" s="37">
        <v>0.14284500866806529</v>
      </c>
      <c r="N101" s="37">
        <v>2.9044163693333482E-2</v>
      </c>
      <c r="O101" s="34"/>
      <c r="P101" s="34"/>
      <c r="Q101" s="34"/>
      <c r="R101" s="42"/>
    </row>
    <row r="102" spans="1:18" x14ac:dyDescent="0.3">
      <c r="B102" s="30"/>
      <c r="C102" s="30">
        <v>37360</v>
      </c>
      <c r="D102">
        <v>104</v>
      </c>
      <c r="E102">
        <v>3</v>
      </c>
      <c r="F102" s="34">
        <v>15.996666666666668</v>
      </c>
      <c r="G102" s="43">
        <v>107.2</v>
      </c>
      <c r="H102" s="43"/>
      <c r="I102" s="35">
        <v>7.8266666666666671</v>
      </c>
      <c r="J102" s="35"/>
      <c r="K102" s="36"/>
      <c r="L102" s="37">
        <v>0.25843333333333335</v>
      </c>
      <c r="M102" s="37">
        <v>0.15333255574137036</v>
      </c>
      <c r="N102" s="37">
        <v>8.9446732480002785E-3</v>
      </c>
      <c r="O102" s="34"/>
      <c r="P102" s="34"/>
      <c r="Q102" s="34"/>
      <c r="R102" s="42"/>
    </row>
    <row r="103" spans="1:18" x14ac:dyDescent="0.3">
      <c r="B103" s="30"/>
      <c r="C103" s="30">
        <v>37381</v>
      </c>
      <c r="D103">
        <v>125</v>
      </c>
      <c r="E103">
        <v>3</v>
      </c>
      <c r="F103" s="34">
        <v>19.263333333333335</v>
      </c>
      <c r="G103" s="43">
        <v>112.1</v>
      </c>
      <c r="H103" s="43"/>
      <c r="I103" s="35">
        <v>7.8233333333333333</v>
      </c>
      <c r="J103" s="35"/>
      <c r="K103" s="36"/>
      <c r="L103" s="37">
        <v>0.25790000000000002</v>
      </c>
      <c r="M103" s="37">
        <v>0.14391376284835328</v>
      </c>
      <c r="N103" s="37">
        <v>2.5878367044000344E-2</v>
      </c>
      <c r="O103" s="34"/>
      <c r="P103" s="34"/>
      <c r="Q103" s="34"/>
      <c r="R103" s="42"/>
    </row>
    <row r="104" spans="1:18" x14ac:dyDescent="0.3">
      <c r="B104" s="30"/>
      <c r="C104" s="30">
        <v>37406</v>
      </c>
      <c r="D104">
        <v>150</v>
      </c>
      <c r="E104">
        <v>3</v>
      </c>
      <c r="F104" s="34">
        <v>20.59</v>
      </c>
      <c r="G104" s="43">
        <v>101.66666666666667</v>
      </c>
      <c r="H104" s="43"/>
      <c r="I104" s="35">
        <v>7.5633333333333335</v>
      </c>
      <c r="J104" s="35"/>
      <c r="K104" s="36"/>
      <c r="L104" s="37">
        <v>0.25866666666666671</v>
      </c>
      <c r="M104" s="37">
        <v>0.17378348291410484</v>
      </c>
      <c r="N104" s="37">
        <v>2.5814170906666739E-2</v>
      </c>
      <c r="O104" s="34"/>
      <c r="P104" s="34"/>
      <c r="Q104" s="34"/>
      <c r="R104" s="42"/>
    </row>
    <row r="105" spans="1:18" x14ac:dyDescent="0.3">
      <c r="B105" s="30"/>
      <c r="C105" s="30">
        <v>37427</v>
      </c>
      <c r="D105">
        <v>171</v>
      </c>
      <c r="E105">
        <v>3</v>
      </c>
      <c r="F105" s="34">
        <v>19.846666666666668</v>
      </c>
      <c r="G105" s="43">
        <v>87.63333333333334</v>
      </c>
      <c r="H105" s="43"/>
      <c r="I105" s="35">
        <v>7.53</v>
      </c>
      <c r="J105" s="35"/>
      <c r="K105" s="36"/>
      <c r="L105" s="37">
        <v>0.25863333333333333</v>
      </c>
      <c r="M105" s="37">
        <v>0.14603143066111815</v>
      </c>
      <c r="N105" s="37">
        <v>4.5978169145333612E-2</v>
      </c>
      <c r="O105" s="34"/>
      <c r="P105" s="34"/>
      <c r="Q105" s="34"/>
      <c r="R105" s="42"/>
    </row>
    <row r="106" spans="1:18" x14ac:dyDescent="0.3">
      <c r="B106" s="30"/>
      <c r="C106" s="30">
        <v>37446</v>
      </c>
      <c r="D106">
        <v>190</v>
      </c>
      <c r="E106">
        <v>3</v>
      </c>
      <c r="F106" s="34">
        <v>23.513333333333332</v>
      </c>
      <c r="G106" s="43">
        <v>94.166666666666671</v>
      </c>
      <c r="H106" s="43"/>
      <c r="I106" s="35">
        <v>8.02</v>
      </c>
      <c r="J106" s="35"/>
      <c r="K106" s="36"/>
      <c r="L106" s="37">
        <v>0.25819999999999999</v>
      </c>
      <c r="M106" s="37">
        <v>0.24651666666666663</v>
      </c>
      <c r="N106" s="37"/>
      <c r="O106" s="34"/>
      <c r="P106" s="34"/>
      <c r="Q106" s="34"/>
      <c r="R106" s="42"/>
    </row>
    <row r="107" spans="1:18" x14ac:dyDescent="0.3">
      <c r="B107" s="30"/>
      <c r="C107" s="30">
        <v>37469</v>
      </c>
      <c r="D107">
        <v>213</v>
      </c>
      <c r="E107">
        <v>3</v>
      </c>
      <c r="F107" s="34">
        <v>25.97666666666667</v>
      </c>
      <c r="G107" s="43">
        <v>189.56666666666669</v>
      </c>
      <c r="H107" s="43">
        <v>15.383333333333333</v>
      </c>
      <c r="I107" s="35">
        <v>9.1733333333333338</v>
      </c>
      <c r="J107" s="35"/>
      <c r="K107" s="36"/>
      <c r="L107" s="37">
        <v>0.25903333333333334</v>
      </c>
      <c r="M107" s="37">
        <v>0.23506666666666665</v>
      </c>
      <c r="N107" s="37"/>
      <c r="O107" s="34"/>
      <c r="P107" s="34"/>
      <c r="Q107" s="34"/>
      <c r="R107" s="42"/>
    </row>
    <row r="108" spans="1:18" x14ac:dyDescent="0.3">
      <c r="B108" s="30"/>
      <c r="C108" s="30">
        <v>37502</v>
      </c>
      <c r="D108">
        <v>246</v>
      </c>
      <c r="E108">
        <v>3</v>
      </c>
      <c r="F108" s="34">
        <v>22.2</v>
      </c>
      <c r="G108" s="43">
        <v>124.2</v>
      </c>
      <c r="H108" s="43">
        <v>10.816666666666668</v>
      </c>
      <c r="I108" s="35">
        <v>7.82</v>
      </c>
      <c r="J108" s="35"/>
      <c r="K108" s="36"/>
      <c r="L108" s="37">
        <v>0.25896666666666668</v>
      </c>
      <c r="M108" s="37">
        <v>0.14394524871091166</v>
      </c>
      <c r="N108" s="37">
        <v>5.5814500424000213E-2</v>
      </c>
      <c r="O108" s="34"/>
      <c r="P108" s="34"/>
      <c r="Q108" s="34"/>
      <c r="R108" s="42"/>
    </row>
    <row r="109" spans="1:18" x14ac:dyDescent="0.3">
      <c r="B109" s="30"/>
      <c r="C109" s="30">
        <v>37519</v>
      </c>
      <c r="D109">
        <v>263</v>
      </c>
      <c r="E109">
        <v>3</v>
      </c>
      <c r="F109" s="34">
        <v>21.173333333333336</v>
      </c>
      <c r="G109" s="43">
        <v>118.76666666666667</v>
      </c>
      <c r="H109" s="43">
        <v>10.546666666666667</v>
      </c>
      <c r="I109" s="35">
        <v>8.1199999999999992</v>
      </c>
      <c r="J109" s="35"/>
      <c r="K109" s="36"/>
      <c r="L109" s="37">
        <v>0.26169999999999999</v>
      </c>
      <c r="M109" s="37">
        <v>0.24316666666666667</v>
      </c>
      <c r="N109" s="37">
        <v>9.9424525156000074E-2</v>
      </c>
      <c r="O109" s="34"/>
      <c r="P109" s="34"/>
      <c r="Q109" s="34"/>
      <c r="R109" s="42"/>
    </row>
    <row r="110" spans="1:18" x14ac:dyDescent="0.3">
      <c r="B110" s="30"/>
      <c r="C110" s="30">
        <v>37549</v>
      </c>
      <c r="D110">
        <v>293</v>
      </c>
      <c r="E110">
        <v>3</v>
      </c>
      <c r="F110" s="34">
        <v>10.66</v>
      </c>
      <c r="G110" s="43">
        <v>94.233333333333334</v>
      </c>
      <c r="H110" s="43">
        <v>10.473333333333334</v>
      </c>
      <c r="I110" s="35">
        <v>7.3666666666666663</v>
      </c>
      <c r="J110" s="35"/>
      <c r="K110" s="36"/>
      <c r="L110" s="37">
        <v>0.27226666666666666</v>
      </c>
      <c r="M110" s="37">
        <v>0.22901666666666667</v>
      </c>
      <c r="N110" s="37">
        <v>0.14979695566400009</v>
      </c>
      <c r="O110" s="34"/>
      <c r="P110" s="34"/>
      <c r="Q110" s="34"/>
      <c r="R110" s="42"/>
    </row>
    <row r="111" spans="1:18" x14ac:dyDescent="0.3">
      <c r="B111" s="30"/>
      <c r="C111" s="30">
        <v>37562</v>
      </c>
      <c r="D111">
        <v>306</v>
      </c>
      <c r="E111">
        <v>3</v>
      </c>
      <c r="F111" s="34">
        <v>9.3366666666666678</v>
      </c>
      <c r="G111" s="43">
        <v>101.8</v>
      </c>
      <c r="H111" s="43">
        <v>9.3866666666666685</v>
      </c>
      <c r="I111" s="35">
        <v>7.6833333333333336</v>
      </c>
      <c r="J111" s="35"/>
      <c r="K111" s="36"/>
      <c r="L111" s="37">
        <v>0.31746666666666667</v>
      </c>
      <c r="M111" s="37">
        <v>0.24458333333333335</v>
      </c>
      <c r="N111" s="37">
        <v>0.13175760765733355</v>
      </c>
      <c r="O111" s="34"/>
      <c r="P111" s="34"/>
      <c r="Q111" s="34"/>
      <c r="R111" s="42"/>
    </row>
    <row r="112" spans="1:18" s="3" customFormat="1" x14ac:dyDescent="0.3">
      <c r="A112" s="3">
        <v>2003</v>
      </c>
      <c r="B112" s="2"/>
      <c r="C112" s="2">
        <v>37702</v>
      </c>
      <c r="D112" s="3">
        <v>81</v>
      </c>
      <c r="E112" s="3">
        <v>3</v>
      </c>
      <c r="F112" s="5">
        <v>0.19333333333333336</v>
      </c>
      <c r="G112" s="6"/>
      <c r="H112" s="6"/>
      <c r="I112" s="6"/>
      <c r="J112" s="6"/>
      <c r="K112" s="7"/>
      <c r="L112" s="8">
        <v>0.7428155429324671</v>
      </c>
      <c r="M112" s="8"/>
      <c r="N112" s="8">
        <v>4.3289602809333597E-2</v>
      </c>
      <c r="O112" s="5"/>
      <c r="P112" s="5"/>
      <c r="Q112" s="5"/>
      <c r="R112" s="50"/>
    </row>
    <row r="113" spans="1:18" x14ac:dyDescent="0.3">
      <c r="B113" s="30"/>
      <c r="C113" s="30">
        <v>37723</v>
      </c>
      <c r="D113">
        <v>102</v>
      </c>
      <c r="E113">
        <v>3</v>
      </c>
      <c r="F113" s="34">
        <v>6.4833333333333343</v>
      </c>
      <c r="G113" s="43">
        <v>122.36666666666667</v>
      </c>
      <c r="H113" s="43"/>
      <c r="I113" s="35">
        <v>8.8133333333333344</v>
      </c>
      <c r="J113" s="35"/>
      <c r="K113" s="36"/>
      <c r="L113" s="37">
        <v>0.71449766999999109</v>
      </c>
      <c r="M113" s="37"/>
      <c r="N113" s="37">
        <v>4.190137527600004E-2</v>
      </c>
      <c r="O113" s="34"/>
      <c r="P113" s="34"/>
      <c r="Q113" s="34"/>
      <c r="R113" s="42"/>
    </row>
    <row r="114" spans="1:18" x14ac:dyDescent="0.3">
      <c r="B114" s="30"/>
      <c r="C114" s="30">
        <v>37737</v>
      </c>
      <c r="D114">
        <v>116</v>
      </c>
      <c r="E114">
        <v>3</v>
      </c>
      <c r="F114" s="34">
        <v>10.85</v>
      </c>
      <c r="G114" s="43">
        <v>101.03333333333335</v>
      </c>
      <c r="H114" s="43">
        <v>11.176666666666668</v>
      </c>
      <c r="I114" s="35">
        <v>7.0933333333333328</v>
      </c>
      <c r="J114" s="35"/>
      <c r="K114" s="36"/>
      <c r="L114" s="37">
        <v>0.40068333881746443</v>
      </c>
      <c r="M114" s="37"/>
      <c r="N114" s="37">
        <v>3.6077160770666659E-2</v>
      </c>
      <c r="O114" s="34"/>
      <c r="P114" s="34"/>
      <c r="Q114" s="34"/>
      <c r="R114" s="42"/>
    </row>
    <row r="115" spans="1:18" x14ac:dyDescent="0.3">
      <c r="B115" s="30"/>
      <c r="C115" s="30">
        <v>37750</v>
      </c>
      <c r="D115">
        <v>129</v>
      </c>
      <c r="E115">
        <v>3</v>
      </c>
      <c r="F115" s="34">
        <v>18.686666666666667</v>
      </c>
      <c r="G115" s="43">
        <v>124.76666666666667</v>
      </c>
      <c r="H115" s="43">
        <v>11.643333333333333</v>
      </c>
      <c r="I115" s="35">
        <v>7.5666666666666664</v>
      </c>
      <c r="J115" s="35"/>
      <c r="K115" s="36"/>
      <c r="L115" s="37">
        <v>0.28853523741790749</v>
      </c>
      <c r="M115" s="37"/>
      <c r="N115" s="37">
        <v>2.9169856905333514E-2</v>
      </c>
      <c r="O115" s="34"/>
      <c r="P115" s="34"/>
      <c r="Q115" s="34"/>
      <c r="R115" s="42"/>
    </row>
    <row r="116" spans="1:18" x14ac:dyDescent="0.3">
      <c r="B116" s="30"/>
      <c r="C116" s="30">
        <v>37773</v>
      </c>
      <c r="D116">
        <v>152</v>
      </c>
      <c r="E116">
        <v>3</v>
      </c>
      <c r="F116" s="34">
        <v>16.766666666666666</v>
      </c>
      <c r="G116" s="43">
        <v>107.6</v>
      </c>
      <c r="H116" s="43">
        <v>10.453333333333333</v>
      </c>
      <c r="I116" s="35">
        <v>7.6466666666666674</v>
      </c>
      <c r="J116" s="35"/>
      <c r="K116" s="36"/>
      <c r="L116" s="37">
        <v>0.41683058471907319</v>
      </c>
      <c r="M116" s="37"/>
      <c r="N116" s="37">
        <v>6.5486481193333598E-2</v>
      </c>
      <c r="O116" s="34"/>
      <c r="P116" s="34"/>
      <c r="Q116" s="34"/>
      <c r="R116" s="42"/>
    </row>
    <row r="117" spans="1:18" x14ac:dyDescent="0.3">
      <c r="B117" s="30"/>
      <c r="C117" s="30">
        <v>37777</v>
      </c>
      <c r="D117">
        <v>156</v>
      </c>
      <c r="E117">
        <v>3</v>
      </c>
      <c r="F117" s="34">
        <v>16.239999999999998</v>
      </c>
      <c r="G117" s="43">
        <v>94.2</v>
      </c>
      <c r="H117" s="43">
        <v>9.24</v>
      </c>
      <c r="I117" s="35">
        <v>7.44</v>
      </c>
      <c r="J117" s="35"/>
      <c r="K117" s="36"/>
      <c r="L117" s="37">
        <v>0.29709439183644815</v>
      </c>
      <c r="M117" s="37"/>
      <c r="N117" s="37">
        <v>3.3790802585333658E-2</v>
      </c>
      <c r="O117" s="34"/>
      <c r="P117" s="34"/>
      <c r="Q117" s="34"/>
      <c r="R117" s="42"/>
    </row>
    <row r="118" spans="1:18" x14ac:dyDescent="0.3">
      <c r="B118" s="30"/>
      <c r="C118" s="30">
        <v>37790</v>
      </c>
      <c r="D118">
        <v>169</v>
      </c>
      <c r="E118">
        <v>3</v>
      </c>
      <c r="F118" s="34">
        <v>18.346666666666668</v>
      </c>
      <c r="G118" s="43">
        <v>92.266666666666666</v>
      </c>
      <c r="H118" s="43">
        <v>8.67</v>
      </c>
      <c r="I118" s="35">
        <v>7.42</v>
      </c>
      <c r="J118" s="35"/>
      <c r="K118" s="36"/>
      <c r="L118" s="37">
        <v>0.27268607908445414</v>
      </c>
      <c r="M118" s="37">
        <v>0.27514176729811934</v>
      </c>
      <c r="N118" s="37">
        <v>4.0291623353333431E-2</v>
      </c>
      <c r="O118" s="34"/>
      <c r="P118" s="34"/>
      <c r="Q118" s="34"/>
      <c r="R118" s="42"/>
    </row>
    <row r="119" spans="1:18" x14ac:dyDescent="0.3">
      <c r="B119" s="30"/>
      <c r="C119" s="30">
        <v>37890</v>
      </c>
      <c r="D119">
        <v>269</v>
      </c>
      <c r="E119">
        <v>3</v>
      </c>
      <c r="F119" s="34"/>
      <c r="G119" s="43"/>
      <c r="H119" s="43"/>
      <c r="I119" s="35"/>
      <c r="J119" s="35"/>
      <c r="K119" s="36"/>
      <c r="L119" s="37"/>
      <c r="M119" s="37"/>
      <c r="N119" s="37"/>
      <c r="O119" s="34"/>
      <c r="P119" s="34"/>
      <c r="Q119" s="34"/>
      <c r="R119" s="42"/>
    </row>
    <row r="120" spans="1:18" x14ac:dyDescent="0.3">
      <c r="B120" s="30"/>
      <c r="C120" s="30">
        <v>37911</v>
      </c>
      <c r="D120">
        <v>290</v>
      </c>
      <c r="E120">
        <v>3</v>
      </c>
      <c r="F120" s="34">
        <v>10.74</v>
      </c>
      <c r="G120" s="43">
        <v>68.5</v>
      </c>
      <c r="H120" s="43">
        <v>7.5933333333333337</v>
      </c>
      <c r="I120" s="35">
        <v>7.2766666666666673</v>
      </c>
      <c r="J120" s="35"/>
      <c r="K120" s="36"/>
      <c r="L120" s="37">
        <v>6.8824562709856957E-2</v>
      </c>
      <c r="M120" s="37">
        <v>0.16626892615635006</v>
      </c>
      <c r="N120" s="37">
        <v>0.11351869201333339</v>
      </c>
      <c r="O120" s="34"/>
      <c r="P120" s="34"/>
      <c r="Q120" s="34"/>
      <c r="R120" s="42"/>
    </row>
    <row r="121" spans="1:18" x14ac:dyDescent="0.3">
      <c r="B121" s="30"/>
      <c r="C121" s="30">
        <v>37926</v>
      </c>
      <c r="D121">
        <v>305</v>
      </c>
      <c r="E121">
        <v>3</v>
      </c>
      <c r="F121" s="34"/>
      <c r="G121" s="43"/>
      <c r="H121" s="43"/>
      <c r="I121" s="35"/>
      <c r="J121" s="35"/>
      <c r="K121" s="36"/>
      <c r="L121" s="37">
        <v>0.18291119218360882</v>
      </c>
      <c r="M121" s="37">
        <v>0.13650104332365112</v>
      </c>
      <c r="N121" s="37">
        <v>0.2804811750693334</v>
      </c>
      <c r="O121" s="34"/>
      <c r="P121" s="34"/>
      <c r="Q121" s="34"/>
      <c r="R121" s="42"/>
    </row>
    <row r="122" spans="1:18" s="3" customFormat="1" x14ac:dyDescent="0.3">
      <c r="A122" s="3">
        <v>2004</v>
      </c>
      <c r="B122" s="2"/>
      <c r="C122" s="2">
        <v>38189</v>
      </c>
      <c r="D122" s="3">
        <v>203</v>
      </c>
      <c r="E122" s="3">
        <v>3</v>
      </c>
      <c r="F122" s="5">
        <v>21.173333333333336</v>
      </c>
      <c r="G122" s="6">
        <v>124</v>
      </c>
      <c r="H122" s="6">
        <v>10.033333333333331</v>
      </c>
      <c r="I122" s="6">
        <v>7.73</v>
      </c>
      <c r="J122" s="6">
        <v>4.5333333333333332</v>
      </c>
      <c r="K122" s="7"/>
      <c r="L122" s="8">
        <v>0.20125000000000001</v>
      </c>
      <c r="M122" s="8">
        <v>0.3133333333333333</v>
      </c>
      <c r="N122" s="8">
        <v>3.6548079724000065E-2</v>
      </c>
      <c r="O122" s="5"/>
      <c r="P122" s="5"/>
      <c r="Q122" s="5"/>
      <c r="R122" s="50"/>
    </row>
    <row r="123" spans="1:18" x14ac:dyDescent="0.3">
      <c r="B123" s="30"/>
      <c r="C123" s="30">
        <v>38189</v>
      </c>
      <c r="D123">
        <v>203</v>
      </c>
      <c r="E123">
        <v>3</v>
      </c>
      <c r="F123" s="34">
        <v>21.86</v>
      </c>
      <c r="G123" s="43">
        <v>61.6</v>
      </c>
      <c r="H123" s="43">
        <v>4.9733333333333336</v>
      </c>
      <c r="I123" s="35">
        <v>7.03</v>
      </c>
      <c r="J123" s="35">
        <v>7.5666666666666664</v>
      </c>
      <c r="K123" s="36"/>
      <c r="L123" s="37">
        <v>0.37358333333333338</v>
      </c>
      <c r="M123" s="37">
        <v>0.3666666666666667</v>
      </c>
      <c r="N123" s="37"/>
      <c r="O123" s="34"/>
      <c r="P123" s="34"/>
      <c r="Q123" s="34"/>
      <c r="R123" s="42"/>
    </row>
    <row r="124" spans="1:18" x14ac:dyDescent="0.3">
      <c r="B124" s="30"/>
      <c r="C124" s="30">
        <v>38203</v>
      </c>
      <c r="D124">
        <v>217</v>
      </c>
      <c r="E124">
        <v>3</v>
      </c>
      <c r="F124" s="34">
        <v>25.61</v>
      </c>
      <c r="G124" s="43">
        <v>113.8</v>
      </c>
      <c r="H124" s="43">
        <v>8.5333333333333332</v>
      </c>
      <c r="I124" s="35">
        <v>8.0366666666666671</v>
      </c>
      <c r="J124" s="35">
        <v>4.6333333333333337</v>
      </c>
      <c r="K124" s="36"/>
      <c r="L124" s="37">
        <v>0.44808333333333333</v>
      </c>
      <c r="M124" s="37">
        <v>0.21133333333333335</v>
      </c>
      <c r="N124" s="37">
        <v>3.1608561627999812E-2</v>
      </c>
      <c r="O124" s="34"/>
      <c r="P124" s="34"/>
      <c r="Q124" s="34"/>
      <c r="R124" s="42"/>
    </row>
    <row r="125" spans="1:18" x14ac:dyDescent="0.3">
      <c r="B125" s="30"/>
      <c r="C125" s="30">
        <v>38203</v>
      </c>
      <c r="D125">
        <v>217</v>
      </c>
      <c r="E125">
        <v>3</v>
      </c>
      <c r="F125" s="34">
        <v>23.263333333333335</v>
      </c>
      <c r="G125" s="43">
        <v>98.866666666666674</v>
      </c>
      <c r="H125" s="43">
        <v>7.76</v>
      </c>
      <c r="I125" s="35">
        <v>7.21</v>
      </c>
      <c r="J125" s="35">
        <v>15.033333333333333</v>
      </c>
      <c r="K125" s="36"/>
      <c r="L125" s="37">
        <v>0.21274999999999999</v>
      </c>
      <c r="M125" s="37">
        <v>0.37866666666666671</v>
      </c>
      <c r="N125" s="37"/>
      <c r="O125" s="34"/>
      <c r="P125" s="34"/>
      <c r="Q125" s="34"/>
      <c r="R125" s="42"/>
    </row>
    <row r="126" spans="1:18" x14ac:dyDescent="0.3">
      <c r="B126" s="30"/>
      <c r="C126" s="30">
        <v>38217</v>
      </c>
      <c r="D126">
        <v>231</v>
      </c>
      <c r="E126">
        <v>3</v>
      </c>
      <c r="F126" s="34">
        <v>26.846666666666664</v>
      </c>
      <c r="G126" s="43">
        <v>113.8</v>
      </c>
      <c r="H126" s="43">
        <v>8.5333333333333332</v>
      </c>
      <c r="I126" s="35">
        <v>8.2733333333333334</v>
      </c>
      <c r="J126" s="35">
        <v>4.7</v>
      </c>
      <c r="K126" s="36"/>
      <c r="L126" s="37">
        <v>0.47641666666666671</v>
      </c>
      <c r="M126" s="37">
        <v>0.25133333333333335</v>
      </c>
      <c r="N126" s="37">
        <v>3.2358259091872205E-2</v>
      </c>
      <c r="O126" s="34"/>
      <c r="P126" s="34"/>
      <c r="Q126" s="34"/>
      <c r="R126" s="42"/>
    </row>
    <row r="127" spans="1:18" x14ac:dyDescent="0.3">
      <c r="B127" s="30"/>
      <c r="C127" s="30">
        <v>38217</v>
      </c>
      <c r="D127">
        <v>231</v>
      </c>
      <c r="E127">
        <v>3</v>
      </c>
      <c r="F127" s="34">
        <v>24.126666666666665</v>
      </c>
      <c r="G127" s="43">
        <v>96.133333333333326</v>
      </c>
      <c r="H127" s="43">
        <v>8.2433333333333323</v>
      </c>
      <c r="I127" s="35">
        <v>7.4366666666666674</v>
      </c>
      <c r="J127" s="35">
        <v>15.066666666666668</v>
      </c>
      <c r="K127" s="36"/>
      <c r="L127" s="37">
        <v>0.23524999999999999</v>
      </c>
      <c r="M127" s="37">
        <v>0.41866666666666669</v>
      </c>
      <c r="N127" s="37"/>
      <c r="O127" s="34"/>
      <c r="P127" s="34"/>
      <c r="Q127" s="34"/>
      <c r="R127" s="42"/>
    </row>
    <row r="128" spans="1:18" x14ac:dyDescent="0.3">
      <c r="B128" s="30"/>
      <c r="C128" s="30">
        <v>38231</v>
      </c>
      <c r="D128">
        <v>245</v>
      </c>
      <c r="E128">
        <v>3</v>
      </c>
      <c r="F128" s="34">
        <v>17.123333333333335</v>
      </c>
      <c r="G128" s="43">
        <v>133.46666666666667</v>
      </c>
      <c r="H128" s="43">
        <v>11.68</v>
      </c>
      <c r="I128" s="35">
        <v>7.92</v>
      </c>
      <c r="J128" s="35">
        <v>7.2333333333333334</v>
      </c>
      <c r="K128" s="36"/>
      <c r="L128" s="37">
        <v>0.75674999999999992</v>
      </c>
      <c r="M128" s="37">
        <v>0.15833333333333333</v>
      </c>
      <c r="N128" s="37">
        <v>3.7359461776000087E-2</v>
      </c>
      <c r="O128" s="34"/>
      <c r="P128" s="34"/>
      <c r="Q128" s="34"/>
      <c r="R128" s="42"/>
    </row>
    <row r="129" spans="1:18" x14ac:dyDescent="0.3">
      <c r="B129" s="30"/>
      <c r="C129" s="30">
        <v>38231</v>
      </c>
      <c r="D129">
        <v>245</v>
      </c>
      <c r="E129">
        <v>3</v>
      </c>
      <c r="F129" s="34">
        <v>19.236666666666668</v>
      </c>
      <c r="G129" s="43">
        <v>96.133333333333326</v>
      </c>
      <c r="H129" s="43">
        <v>8.2433333333333323</v>
      </c>
      <c r="I129" s="35">
        <v>7.043333333333333</v>
      </c>
      <c r="J129" s="35">
        <v>12.966666666666667</v>
      </c>
      <c r="K129" s="36"/>
      <c r="L129" s="37">
        <v>0.32233333333333331</v>
      </c>
      <c r="M129" s="37">
        <v>0.39233333333333337</v>
      </c>
      <c r="N129" s="37"/>
      <c r="O129" s="34"/>
      <c r="P129" s="34"/>
      <c r="Q129" s="34"/>
      <c r="R129" s="42"/>
    </row>
    <row r="130" spans="1:18" x14ac:dyDescent="0.3">
      <c r="B130" s="30"/>
      <c r="C130" s="30">
        <v>38245</v>
      </c>
      <c r="D130">
        <v>259</v>
      </c>
      <c r="E130">
        <v>3</v>
      </c>
      <c r="F130" s="34">
        <v>21.386666666666667</v>
      </c>
      <c r="G130" s="43">
        <v>119.3</v>
      </c>
      <c r="H130" s="43">
        <v>9.7200000000000006</v>
      </c>
      <c r="I130" s="35">
        <v>7.44</v>
      </c>
      <c r="J130" s="35">
        <v>3.5</v>
      </c>
      <c r="K130" s="36"/>
      <c r="L130" s="37">
        <v>0.71225000000000005</v>
      </c>
      <c r="M130" s="37">
        <v>0.23799999999999999</v>
      </c>
      <c r="N130" s="37">
        <v>8.6114517612000258E-2</v>
      </c>
      <c r="O130" s="34"/>
      <c r="P130" s="34"/>
      <c r="Q130" s="34"/>
      <c r="R130" s="42"/>
    </row>
    <row r="131" spans="1:18" x14ac:dyDescent="0.3">
      <c r="B131" s="30"/>
      <c r="C131" s="30">
        <v>38245</v>
      </c>
      <c r="D131">
        <v>259</v>
      </c>
      <c r="E131">
        <v>3</v>
      </c>
      <c r="F131" s="34">
        <v>16.703333333333333</v>
      </c>
      <c r="G131" s="43">
        <v>31.4</v>
      </c>
      <c r="H131" s="43">
        <v>2.81</v>
      </c>
      <c r="I131" s="35">
        <v>7.11</v>
      </c>
      <c r="J131" s="35">
        <v>6.166666666666667</v>
      </c>
      <c r="K131" s="36"/>
      <c r="L131" s="37">
        <v>0.90358333333333329</v>
      </c>
      <c r="M131" s="37">
        <v>0.22333333333333336</v>
      </c>
      <c r="N131" s="37"/>
      <c r="O131" s="34"/>
      <c r="P131" s="34"/>
      <c r="Q131" s="34"/>
      <c r="R131" s="42"/>
    </row>
    <row r="132" spans="1:18" x14ac:dyDescent="0.3">
      <c r="B132" s="30"/>
      <c r="C132" s="44">
        <v>38261</v>
      </c>
      <c r="D132">
        <v>274</v>
      </c>
      <c r="E132">
        <v>3</v>
      </c>
      <c r="F132" s="34">
        <v>15.566666666666668</v>
      </c>
      <c r="G132" s="43">
        <v>91.466666666666654</v>
      </c>
      <c r="H132" s="43">
        <v>8.4566666666666652</v>
      </c>
      <c r="I132" s="35">
        <v>7.5633333333333326</v>
      </c>
      <c r="J132" s="35">
        <v>4.9666666666666668</v>
      </c>
      <c r="K132" s="36"/>
      <c r="L132" s="37">
        <v>3.3858333333333337</v>
      </c>
      <c r="M132" s="37">
        <v>0.127</v>
      </c>
      <c r="N132" s="37">
        <v>1.8125472425333331E-2</v>
      </c>
      <c r="O132" s="34"/>
      <c r="P132" s="34"/>
      <c r="Q132" s="34"/>
      <c r="R132" s="42"/>
    </row>
    <row r="133" spans="1:18" x14ac:dyDescent="0.3">
      <c r="B133" s="30"/>
      <c r="C133" s="44">
        <v>38261</v>
      </c>
      <c r="D133">
        <v>274</v>
      </c>
      <c r="E133">
        <v>3</v>
      </c>
      <c r="F133" s="34">
        <v>15.503333333333332</v>
      </c>
      <c r="G133" s="43">
        <v>90.333333333333329</v>
      </c>
      <c r="H133" s="43">
        <v>8.4166666666666661</v>
      </c>
      <c r="I133" s="35">
        <v>7.4833333333333343</v>
      </c>
      <c r="J133" s="35">
        <v>4.9333333333333336</v>
      </c>
      <c r="K133" s="36"/>
      <c r="L133" s="37">
        <v>3.5808333333333331</v>
      </c>
      <c r="M133" s="37">
        <v>0.13166666666666668</v>
      </c>
      <c r="N133" s="37"/>
      <c r="O133" s="34"/>
      <c r="P133" s="34"/>
      <c r="Q133" s="34"/>
      <c r="R133" s="42"/>
    </row>
    <row r="134" spans="1:18" x14ac:dyDescent="0.3">
      <c r="B134" s="30"/>
      <c r="C134" s="30">
        <v>38274</v>
      </c>
      <c r="D134">
        <v>288</v>
      </c>
      <c r="E134">
        <v>3</v>
      </c>
      <c r="F134" s="34">
        <v>12.44</v>
      </c>
      <c r="G134" s="43">
        <v>107.56666666666668</v>
      </c>
      <c r="H134" s="43">
        <v>10.503333333333334</v>
      </c>
      <c r="I134" s="35">
        <v>7.32</v>
      </c>
      <c r="J134" s="35">
        <v>11.666666666666666</v>
      </c>
      <c r="K134" s="36"/>
      <c r="L134" s="37">
        <v>0.79733333333333334</v>
      </c>
      <c r="M134" s="37">
        <v>0.503</v>
      </c>
      <c r="N134" s="37">
        <v>3.0532061814667059E-2</v>
      </c>
      <c r="O134" s="34"/>
      <c r="P134" s="34"/>
      <c r="Q134" s="34"/>
      <c r="R134" s="42"/>
    </row>
    <row r="135" spans="1:18" x14ac:dyDescent="0.3">
      <c r="B135" s="30"/>
      <c r="C135" s="30">
        <v>38274</v>
      </c>
      <c r="D135">
        <v>288</v>
      </c>
      <c r="E135">
        <v>3</v>
      </c>
      <c r="F135" s="34">
        <v>11.873333333333333</v>
      </c>
      <c r="G135" s="43">
        <v>93.966666666666654</v>
      </c>
      <c r="H135" s="43">
        <v>9.2799999999999994</v>
      </c>
      <c r="I135" s="35">
        <v>7.1433333333333335</v>
      </c>
      <c r="J135" s="35">
        <v>5.1333333333333329</v>
      </c>
      <c r="K135" s="36"/>
      <c r="L135" s="37">
        <v>0.82766666666666655</v>
      </c>
      <c r="M135" s="37">
        <v>0.55033333333333345</v>
      </c>
      <c r="N135" s="37"/>
      <c r="O135" s="34"/>
      <c r="P135" s="34"/>
      <c r="Q135" s="34"/>
      <c r="R135" s="42"/>
    </row>
    <row r="136" spans="1:18" x14ac:dyDescent="0.3">
      <c r="B136" s="30"/>
      <c r="C136" s="30">
        <v>38289</v>
      </c>
      <c r="D136">
        <v>303</v>
      </c>
      <c r="E136">
        <v>3</v>
      </c>
      <c r="F136" s="34">
        <v>8.7033333333333331</v>
      </c>
      <c r="G136" s="45">
        <v>94.2</v>
      </c>
      <c r="H136" s="45">
        <v>10.006666666666668</v>
      </c>
      <c r="I136" s="35">
        <v>7.6066666666666665</v>
      </c>
      <c r="J136" s="34">
        <v>3.2666666666666671</v>
      </c>
      <c r="K136" s="36"/>
      <c r="L136" s="37">
        <v>1.609</v>
      </c>
      <c r="M136" s="37">
        <v>0.42499999999999999</v>
      </c>
      <c r="N136" s="37">
        <v>8.7018851826668967E-3</v>
      </c>
      <c r="O136" s="34"/>
      <c r="P136" s="34"/>
      <c r="Q136" s="34"/>
      <c r="R136" s="42"/>
    </row>
    <row r="137" spans="1:18" x14ac:dyDescent="0.3">
      <c r="B137" s="30"/>
      <c r="C137" s="30">
        <v>38289</v>
      </c>
      <c r="D137">
        <v>303</v>
      </c>
      <c r="E137">
        <v>3</v>
      </c>
      <c r="F137" s="34">
        <v>8.0733333333333324</v>
      </c>
      <c r="G137" s="45">
        <v>93.6</v>
      </c>
      <c r="H137" s="45">
        <v>10.086666666666666</v>
      </c>
      <c r="I137" s="35">
        <v>7.4733333333333336</v>
      </c>
      <c r="J137" s="34">
        <v>2.9666666666666663</v>
      </c>
      <c r="K137" s="36"/>
      <c r="L137" s="37">
        <v>2.0286666666666666</v>
      </c>
      <c r="M137" s="37">
        <v>0.41466666666666668</v>
      </c>
      <c r="N137" s="37"/>
      <c r="O137" s="34"/>
      <c r="P137" s="34"/>
      <c r="Q137" s="34"/>
      <c r="R137" s="42"/>
    </row>
    <row r="138" spans="1:18" x14ac:dyDescent="0.3">
      <c r="B138" s="30"/>
      <c r="C138" s="30">
        <v>38303</v>
      </c>
      <c r="D138">
        <v>317</v>
      </c>
      <c r="E138">
        <v>3</v>
      </c>
      <c r="F138" s="34">
        <v>3.87</v>
      </c>
      <c r="G138" s="45">
        <v>71.3</v>
      </c>
      <c r="H138" s="45">
        <v>8.5633333333333326</v>
      </c>
      <c r="I138" s="35">
        <v>7.9333333333333336</v>
      </c>
      <c r="J138" s="34">
        <v>4.0333333333333341</v>
      </c>
      <c r="K138" s="36"/>
      <c r="L138" s="37">
        <v>1.4529999999999998</v>
      </c>
      <c r="M138" s="37">
        <v>0.15433333333333332</v>
      </c>
      <c r="N138" s="37">
        <v>1.0267418030667039E-2</v>
      </c>
      <c r="O138" s="34"/>
      <c r="P138" s="34"/>
      <c r="Q138" s="34"/>
      <c r="R138" s="42"/>
    </row>
    <row r="139" spans="1:18" x14ac:dyDescent="0.3">
      <c r="B139" s="30"/>
      <c r="C139" s="30">
        <v>38303</v>
      </c>
      <c r="D139">
        <v>317</v>
      </c>
      <c r="E139">
        <v>3</v>
      </c>
      <c r="F139" s="34">
        <v>3.7866666666666666</v>
      </c>
      <c r="G139" s="45">
        <v>69.933333333333337</v>
      </c>
      <c r="H139" s="45">
        <v>8.4166666666666661</v>
      </c>
      <c r="I139" s="35">
        <v>7.8733333333333322</v>
      </c>
      <c r="J139" s="34">
        <v>4.3</v>
      </c>
      <c r="K139" s="36"/>
      <c r="L139" s="37">
        <v>1.4710000000000001</v>
      </c>
      <c r="M139" s="37">
        <v>0.15733333333333333</v>
      </c>
      <c r="N139" s="37"/>
      <c r="O139" s="34"/>
      <c r="P139" s="34"/>
      <c r="Q139" s="34"/>
      <c r="R139" s="42"/>
    </row>
    <row r="140" spans="1:18" x14ac:dyDescent="0.3">
      <c r="B140" s="30"/>
      <c r="C140" s="30">
        <v>38317</v>
      </c>
      <c r="D140">
        <v>331</v>
      </c>
      <c r="E140">
        <v>3</v>
      </c>
      <c r="F140" s="34">
        <v>5.1866666666666665</v>
      </c>
      <c r="G140" s="45">
        <v>70.733333333333334</v>
      </c>
      <c r="H140" s="45">
        <v>8.2133333333333329</v>
      </c>
      <c r="I140" s="35">
        <v>8.2666666666666675</v>
      </c>
      <c r="J140" s="34">
        <v>3.4333333333333336</v>
      </c>
      <c r="K140" s="36"/>
      <c r="L140" s="37">
        <v>1.1105555555555555</v>
      </c>
      <c r="M140" s="37">
        <v>0.151</v>
      </c>
      <c r="N140" s="37">
        <v>2.2550699006667157E-2</v>
      </c>
      <c r="O140" s="34"/>
      <c r="P140" s="34"/>
      <c r="Q140" s="34"/>
      <c r="R140" s="42"/>
    </row>
    <row r="141" spans="1:18" x14ac:dyDescent="0.3">
      <c r="B141" s="30"/>
      <c r="C141" s="30">
        <v>38317</v>
      </c>
      <c r="D141">
        <v>331</v>
      </c>
      <c r="E141">
        <v>3</v>
      </c>
      <c r="F141" s="34">
        <v>4.5866666666666669</v>
      </c>
      <c r="G141" s="45">
        <v>67.533333333333331</v>
      </c>
      <c r="H141" s="45">
        <v>7.98</v>
      </c>
      <c r="I141" s="35">
        <v>8.18</v>
      </c>
      <c r="J141" s="34">
        <v>3.4333333333333336</v>
      </c>
      <c r="K141" s="36"/>
      <c r="L141" s="37">
        <v>1.3728888888888888</v>
      </c>
      <c r="M141" s="37">
        <v>0.13166666666666668</v>
      </c>
      <c r="N141" s="37"/>
      <c r="O141" s="34"/>
      <c r="P141" s="34"/>
      <c r="Q141" s="34"/>
      <c r="R141" s="42"/>
    </row>
    <row r="142" spans="1:18" s="3" customFormat="1" x14ac:dyDescent="0.3">
      <c r="A142" s="3">
        <v>2005</v>
      </c>
      <c r="B142" s="2"/>
      <c r="C142" s="2">
        <v>38362</v>
      </c>
      <c r="D142" s="3">
        <v>10</v>
      </c>
      <c r="E142" s="3">
        <v>3</v>
      </c>
      <c r="F142" s="5">
        <v>0.16</v>
      </c>
      <c r="G142" s="5">
        <v>122.23333333333333</v>
      </c>
      <c r="H142" s="5">
        <v>16.2</v>
      </c>
      <c r="I142" s="6">
        <v>7.9033333333333333</v>
      </c>
      <c r="J142" s="5">
        <v>2.2999999999999998</v>
      </c>
      <c r="K142" s="7"/>
      <c r="L142" s="8">
        <v>2.1207407407407408</v>
      </c>
      <c r="M142" s="8">
        <v>0.13200000000000001</v>
      </c>
      <c r="N142" s="8">
        <v>3.2978465353333451E-2</v>
      </c>
      <c r="O142" s="5"/>
      <c r="P142" s="5"/>
      <c r="Q142" s="5"/>
      <c r="R142" s="50"/>
    </row>
    <row r="143" spans="1:18" x14ac:dyDescent="0.3">
      <c r="B143" s="30"/>
      <c r="C143" s="30">
        <v>38362</v>
      </c>
      <c r="D143">
        <v>10</v>
      </c>
      <c r="E143">
        <v>3</v>
      </c>
      <c r="F143" s="34"/>
      <c r="G143" s="45"/>
      <c r="H143" s="45"/>
      <c r="I143" s="35"/>
      <c r="J143" s="34"/>
      <c r="K143" s="36"/>
      <c r="L143" s="37"/>
      <c r="M143" s="37"/>
      <c r="N143" s="37"/>
      <c r="O143" s="34"/>
      <c r="P143" s="34"/>
      <c r="Q143" s="34"/>
      <c r="R143" s="42"/>
    </row>
    <row r="144" spans="1:18" x14ac:dyDescent="0.3">
      <c r="B144" s="30"/>
      <c r="C144" s="30">
        <v>38386</v>
      </c>
      <c r="D144">
        <v>34</v>
      </c>
      <c r="E144">
        <v>3</v>
      </c>
      <c r="F144" s="34">
        <v>8.3333333333333329E-2</v>
      </c>
      <c r="G144" s="45">
        <v>23.7</v>
      </c>
      <c r="H144" s="45">
        <v>3.1433333333333331</v>
      </c>
      <c r="I144" s="35">
        <v>7.8433333333333337</v>
      </c>
      <c r="J144" s="34">
        <v>1.6333333333333335</v>
      </c>
      <c r="K144" s="36"/>
      <c r="L144" s="37">
        <v>1.7022222222222223</v>
      </c>
      <c r="M144" s="37">
        <v>0.10633333333333332</v>
      </c>
      <c r="N144" s="37">
        <v>1.4469278322667129E-2</v>
      </c>
      <c r="O144" s="34"/>
      <c r="P144" s="34"/>
      <c r="Q144" s="34"/>
      <c r="R144" s="42"/>
    </row>
    <row r="145" spans="2:18" x14ac:dyDescent="0.3">
      <c r="B145" s="30"/>
      <c r="C145" s="30">
        <v>38386</v>
      </c>
      <c r="D145">
        <v>34</v>
      </c>
      <c r="E145">
        <v>3</v>
      </c>
      <c r="F145" s="34"/>
      <c r="G145" s="45"/>
      <c r="H145" s="45"/>
      <c r="I145" s="35"/>
      <c r="J145" s="34"/>
      <c r="K145" s="36"/>
      <c r="L145" s="37"/>
      <c r="M145" s="37"/>
      <c r="N145" s="37"/>
      <c r="O145" s="34"/>
      <c r="P145" s="34"/>
      <c r="Q145" s="34"/>
      <c r="R145" s="42"/>
    </row>
    <row r="146" spans="2:18" x14ac:dyDescent="0.3">
      <c r="B146" s="30"/>
      <c r="C146" s="30">
        <v>38402</v>
      </c>
      <c r="D146">
        <v>50</v>
      </c>
      <c r="E146">
        <v>3</v>
      </c>
      <c r="F146" s="34">
        <v>0.27333333333333337</v>
      </c>
      <c r="G146" s="45">
        <v>114.36666666666666</v>
      </c>
      <c r="H146" s="45">
        <v>15.43</v>
      </c>
      <c r="I146" s="35">
        <v>7.3266666666666671</v>
      </c>
      <c r="J146" s="34">
        <v>2.0333333333333332</v>
      </c>
      <c r="K146" s="36"/>
      <c r="L146" s="37">
        <v>1.2912222222222225</v>
      </c>
      <c r="M146" s="37">
        <v>0.46866666666666662</v>
      </c>
      <c r="N146" s="37">
        <v>9.8081196733333497E-3</v>
      </c>
      <c r="O146" s="34"/>
      <c r="P146" s="34"/>
      <c r="Q146" s="34"/>
      <c r="R146" s="42"/>
    </row>
    <row r="147" spans="2:18" x14ac:dyDescent="0.3">
      <c r="B147" s="30"/>
      <c r="C147" s="30">
        <v>38402</v>
      </c>
      <c r="D147">
        <v>50</v>
      </c>
      <c r="E147">
        <v>3</v>
      </c>
      <c r="F147" s="34">
        <v>0.29333333333333339</v>
      </c>
      <c r="G147" s="45">
        <v>118.56666666666666</v>
      </c>
      <c r="H147" s="45">
        <v>16</v>
      </c>
      <c r="I147" s="35">
        <v>7.12</v>
      </c>
      <c r="J147" s="34">
        <v>2</v>
      </c>
      <c r="K147" s="36"/>
      <c r="L147" s="37">
        <v>1.2367777777777778</v>
      </c>
      <c r="M147" s="37">
        <v>0.45466666666666672</v>
      </c>
      <c r="N147" s="37">
        <v>0</v>
      </c>
      <c r="O147" s="34"/>
      <c r="P147" s="34"/>
      <c r="Q147" s="34"/>
      <c r="R147" s="42"/>
    </row>
    <row r="148" spans="2:18" x14ac:dyDescent="0.3">
      <c r="B148" s="30"/>
      <c r="C148" s="30">
        <v>38416</v>
      </c>
      <c r="D148">
        <v>64</v>
      </c>
      <c r="E148">
        <v>3</v>
      </c>
      <c r="F148" s="34">
        <v>0.17</v>
      </c>
      <c r="G148" s="45">
        <v>112.46666666666665</v>
      </c>
      <c r="H148" s="45">
        <v>14.783333333333331</v>
      </c>
      <c r="I148" s="35">
        <v>7.6566666666666663</v>
      </c>
      <c r="J148" s="34">
        <v>1.6</v>
      </c>
      <c r="K148" s="36"/>
      <c r="L148" s="37">
        <v>3.0488888888888885</v>
      </c>
      <c r="M148" s="37">
        <v>0.28799999999999998</v>
      </c>
      <c r="N148" s="37">
        <v>2.5209885570666678E-2</v>
      </c>
      <c r="O148" s="34"/>
      <c r="P148" s="34"/>
      <c r="Q148" s="34"/>
      <c r="R148" s="42"/>
    </row>
    <row r="149" spans="2:18" x14ac:dyDescent="0.3">
      <c r="B149" s="30"/>
      <c r="C149" s="30">
        <v>38416</v>
      </c>
      <c r="D149">
        <v>64</v>
      </c>
      <c r="E149">
        <v>3</v>
      </c>
      <c r="F149" s="34">
        <v>0.18</v>
      </c>
      <c r="G149" s="45">
        <v>115.7</v>
      </c>
      <c r="H149" s="45">
        <v>15.196666666666667</v>
      </c>
      <c r="I149" s="35">
        <v>7.5933333333333337</v>
      </c>
      <c r="J149" s="34">
        <v>1.2666666666666666</v>
      </c>
      <c r="K149" s="36"/>
      <c r="L149" s="37">
        <v>3.0971111111111114</v>
      </c>
      <c r="M149" s="37">
        <v>0.27700000000000002</v>
      </c>
      <c r="N149" s="37"/>
      <c r="O149" s="34"/>
      <c r="P149" s="34"/>
      <c r="Q149" s="34"/>
      <c r="R149" s="42"/>
    </row>
    <row r="150" spans="2:18" x14ac:dyDescent="0.3">
      <c r="B150" s="30"/>
      <c r="C150" s="30">
        <v>38437</v>
      </c>
      <c r="D150">
        <v>85</v>
      </c>
      <c r="E150">
        <v>3</v>
      </c>
      <c r="F150" s="34">
        <v>3.2233333333333332</v>
      </c>
      <c r="G150" s="45">
        <v>94.233333333333334</v>
      </c>
      <c r="H150" s="45">
        <v>11.57</v>
      </c>
      <c r="I150" s="35">
        <v>8.2833333333333332</v>
      </c>
      <c r="J150" s="34">
        <v>1.6333333333333335</v>
      </c>
      <c r="K150" s="36"/>
      <c r="L150" s="37">
        <v>6.9533333333333331</v>
      </c>
      <c r="M150" s="37">
        <v>0.20266666666666666</v>
      </c>
      <c r="N150" s="37">
        <v>1.4326029576000099E-2</v>
      </c>
      <c r="O150" s="34"/>
      <c r="P150" s="34"/>
      <c r="Q150" s="34"/>
      <c r="R150" s="42"/>
    </row>
    <row r="151" spans="2:18" x14ac:dyDescent="0.3">
      <c r="B151" s="30"/>
      <c r="C151" s="30">
        <v>38437</v>
      </c>
      <c r="D151">
        <v>85</v>
      </c>
      <c r="E151">
        <v>3</v>
      </c>
      <c r="F151" s="34">
        <v>3.2166666666666668</v>
      </c>
      <c r="G151" s="45">
        <v>100</v>
      </c>
      <c r="H151" s="45">
        <v>12.29</v>
      </c>
      <c r="I151" s="35">
        <v>8.0466666666666669</v>
      </c>
      <c r="J151" s="34">
        <v>2.1666666666666665</v>
      </c>
      <c r="K151" s="36"/>
      <c r="L151" s="37">
        <v>5.1813333333333329</v>
      </c>
      <c r="M151" s="37">
        <v>0.24466666666666667</v>
      </c>
      <c r="N151" s="37"/>
      <c r="O151" s="34"/>
      <c r="P151" s="34"/>
      <c r="Q151" s="34"/>
      <c r="R151" s="42"/>
    </row>
    <row r="152" spans="2:18" x14ac:dyDescent="0.3">
      <c r="B152" s="30"/>
      <c r="C152" s="30">
        <v>38453</v>
      </c>
      <c r="D152">
        <v>101</v>
      </c>
      <c r="E152">
        <v>3</v>
      </c>
      <c r="F152" s="34">
        <v>13.3</v>
      </c>
      <c r="G152" s="45">
        <v>121.1</v>
      </c>
      <c r="H152" s="45">
        <v>11.82</v>
      </c>
      <c r="I152" s="35">
        <v>7.61</v>
      </c>
      <c r="J152" s="34">
        <v>2.4666666666666663</v>
      </c>
      <c r="K152" s="36"/>
      <c r="L152" s="37">
        <v>3.9360000000000004</v>
      </c>
      <c r="M152" s="37">
        <v>0.32366666666666671</v>
      </c>
      <c r="N152" s="37">
        <v>1.2860938414666748E-2</v>
      </c>
      <c r="O152" s="34"/>
      <c r="P152" s="34"/>
      <c r="Q152" s="34"/>
      <c r="R152" s="42"/>
    </row>
    <row r="153" spans="2:18" x14ac:dyDescent="0.3">
      <c r="B153" s="30"/>
      <c r="C153" s="30">
        <v>38453</v>
      </c>
      <c r="D153">
        <v>101</v>
      </c>
      <c r="E153">
        <v>3</v>
      </c>
      <c r="F153" s="34">
        <v>12.113333333333335</v>
      </c>
      <c r="G153" s="45">
        <v>114.56666666666668</v>
      </c>
      <c r="H153" s="45">
        <v>11.443333333333333</v>
      </c>
      <c r="I153" s="35">
        <v>7.336666666666666</v>
      </c>
      <c r="J153" s="34">
        <v>3.2666666666666671</v>
      </c>
      <c r="K153" s="36"/>
      <c r="L153" s="37">
        <v>3.3443333333333332</v>
      </c>
      <c r="M153" s="37">
        <v>0.39633333333333337</v>
      </c>
      <c r="N153" s="37"/>
      <c r="O153" s="34"/>
      <c r="P153" s="34"/>
      <c r="Q153" s="34"/>
      <c r="R153" s="42"/>
    </row>
    <row r="154" spans="2:18" x14ac:dyDescent="0.3">
      <c r="B154" s="30"/>
      <c r="C154" s="30">
        <v>38466</v>
      </c>
      <c r="D154">
        <v>115</v>
      </c>
      <c r="E154">
        <v>3</v>
      </c>
      <c r="F154" s="34">
        <v>13.92</v>
      </c>
      <c r="G154" s="45">
        <v>123.9</v>
      </c>
      <c r="H154" s="45"/>
      <c r="I154" s="35">
        <v>8.0033333333333339</v>
      </c>
      <c r="J154" s="34">
        <v>4.4333333333333327</v>
      </c>
      <c r="K154" s="36"/>
      <c r="L154" s="37">
        <v>0.29299999999999998</v>
      </c>
      <c r="M154" s="37">
        <v>8.0033333333333339</v>
      </c>
      <c r="N154" s="37">
        <v>2.639079492533342E-2</v>
      </c>
      <c r="O154" s="34"/>
      <c r="P154" s="34"/>
      <c r="Q154" s="34"/>
      <c r="R154" s="42"/>
    </row>
    <row r="155" spans="2:18" x14ac:dyDescent="0.3">
      <c r="B155" s="30"/>
      <c r="C155" s="30">
        <v>38466</v>
      </c>
      <c r="D155">
        <v>115</v>
      </c>
      <c r="E155">
        <v>3</v>
      </c>
      <c r="F155" s="34">
        <v>13.26</v>
      </c>
      <c r="G155" s="45">
        <v>123.26666666666667</v>
      </c>
      <c r="H155" s="45"/>
      <c r="I155" s="35">
        <v>7.7333333333333343</v>
      </c>
      <c r="J155" s="34">
        <v>5.2666666666666666</v>
      </c>
      <c r="K155" s="36"/>
      <c r="L155" s="37">
        <v>0.34766666666666662</v>
      </c>
      <c r="M155" s="37">
        <v>7.7333333333333343</v>
      </c>
      <c r="N155" s="37"/>
      <c r="O155" s="34"/>
      <c r="P155" s="34"/>
      <c r="Q155" s="34"/>
      <c r="R155" s="42"/>
    </row>
    <row r="156" spans="2:18" x14ac:dyDescent="0.3">
      <c r="B156" s="30"/>
      <c r="C156" s="46">
        <v>38488</v>
      </c>
      <c r="D156">
        <v>136</v>
      </c>
      <c r="E156">
        <v>3</v>
      </c>
      <c r="F156" s="34">
        <v>16.476666666666667</v>
      </c>
      <c r="G156" s="45">
        <v>112.2</v>
      </c>
      <c r="H156" s="45">
        <v>10.016666666666666</v>
      </c>
      <c r="I156" s="35">
        <v>7.5966666666666667</v>
      </c>
      <c r="J156" s="34">
        <v>3.6333333333333329</v>
      </c>
      <c r="K156" s="36"/>
      <c r="L156" s="37">
        <v>1.7759999999999998</v>
      </c>
      <c r="M156" s="37">
        <v>0.18466666666666667</v>
      </c>
      <c r="N156" s="37">
        <v>1.2149827008000364E-2</v>
      </c>
      <c r="O156" s="34"/>
      <c r="P156" s="34"/>
      <c r="Q156" s="34"/>
      <c r="R156" s="42"/>
    </row>
    <row r="157" spans="2:18" x14ac:dyDescent="0.3">
      <c r="B157" s="30"/>
      <c r="C157" s="46">
        <v>38488</v>
      </c>
      <c r="D157">
        <v>136</v>
      </c>
      <c r="E157">
        <v>3</v>
      </c>
      <c r="F157" s="34">
        <v>14.66</v>
      </c>
      <c r="G157" s="45">
        <v>114.1</v>
      </c>
      <c r="H157" s="45">
        <v>10.56</v>
      </c>
      <c r="I157" s="35">
        <v>7.52</v>
      </c>
      <c r="J157" s="34">
        <v>5.0333333333333332</v>
      </c>
      <c r="K157" s="36"/>
      <c r="L157" s="37">
        <v>3.7189999999999999</v>
      </c>
      <c r="M157" s="37">
        <v>0.18</v>
      </c>
      <c r="N157" s="37"/>
      <c r="O157" s="34"/>
      <c r="P157" s="34"/>
      <c r="Q157" s="34"/>
      <c r="R157" s="42"/>
    </row>
    <row r="158" spans="2:18" x14ac:dyDescent="0.3">
      <c r="B158" s="30"/>
      <c r="C158" s="46">
        <v>38519</v>
      </c>
      <c r="D158">
        <v>167</v>
      </c>
      <c r="E158">
        <v>3</v>
      </c>
      <c r="F158" s="34">
        <v>17.423333333333336</v>
      </c>
      <c r="G158" s="45">
        <v>95.1</v>
      </c>
      <c r="H158" s="45">
        <v>8.3000000000000007</v>
      </c>
      <c r="I158" s="35">
        <v>7.7633333333333328</v>
      </c>
      <c r="J158" s="34">
        <v>6.166666666666667</v>
      </c>
      <c r="K158" s="36"/>
      <c r="L158" s="37">
        <v>0.77166666666666661</v>
      </c>
      <c r="M158" s="37">
        <v>0.26633333333333337</v>
      </c>
      <c r="N158" s="37">
        <v>3.1608561627999812E-2</v>
      </c>
      <c r="O158" s="34"/>
      <c r="P158" s="34"/>
      <c r="Q158" s="34"/>
      <c r="R158" s="42"/>
    </row>
    <row r="159" spans="2:18" x14ac:dyDescent="0.3">
      <c r="B159" s="30"/>
      <c r="C159" s="46">
        <v>38519</v>
      </c>
      <c r="D159">
        <v>167</v>
      </c>
      <c r="E159">
        <v>3</v>
      </c>
      <c r="F159" s="34">
        <v>16.89</v>
      </c>
      <c r="G159" s="45">
        <v>88.033333333333346</v>
      </c>
      <c r="H159" s="45">
        <v>7.7733333333333334</v>
      </c>
      <c r="I159" s="35">
        <v>7.6066666666666665</v>
      </c>
      <c r="J159" s="34">
        <v>7.1333333333333329</v>
      </c>
      <c r="K159" s="36"/>
      <c r="L159" s="37">
        <v>0.52133333333333332</v>
      </c>
      <c r="M159" s="37">
        <v>0.34966666666666663</v>
      </c>
      <c r="N159" s="37"/>
      <c r="O159" s="34"/>
      <c r="P159" s="34"/>
      <c r="Q159" s="34"/>
      <c r="R159" s="42"/>
    </row>
    <row r="160" spans="2:18" x14ac:dyDescent="0.3">
      <c r="B160" s="30"/>
      <c r="C160" s="46">
        <v>38540</v>
      </c>
      <c r="D160">
        <v>188</v>
      </c>
      <c r="E160">
        <v>3</v>
      </c>
      <c r="F160" s="34">
        <v>22.78</v>
      </c>
      <c r="G160" s="45">
        <v>99.433333333333337</v>
      </c>
      <c r="H160" s="45">
        <v>7.84</v>
      </c>
      <c r="I160" s="35">
        <v>7.58</v>
      </c>
      <c r="J160" s="34">
        <v>7.7666666666666657</v>
      </c>
      <c r="K160" s="36"/>
      <c r="L160" s="37">
        <v>3.5333333333333335E-2</v>
      </c>
      <c r="M160" s="37">
        <v>0.27966666666666667</v>
      </c>
      <c r="N160" s="37">
        <v>3.1886625936000342E-2</v>
      </c>
      <c r="O160" s="34"/>
      <c r="P160" s="34"/>
      <c r="Q160" s="34"/>
      <c r="R160" s="42"/>
    </row>
    <row r="161" spans="2:18" x14ac:dyDescent="0.3">
      <c r="B161" s="30"/>
      <c r="C161" s="46">
        <v>38540</v>
      </c>
      <c r="D161">
        <v>188</v>
      </c>
      <c r="E161">
        <v>3</v>
      </c>
      <c r="F161" s="34">
        <v>22.61</v>
      </c>
      <c r="G161" s="45">
        <v>92.166666666666671</v>
      </c>
      <c r="H161" s="45">
        <v>7.2866666666666662</v>
      </c>
      <c r="I161" s="35">
        <v>7.5566666666666658</v>
      </c>
      <c r="J161" s="34">
        <v>7.2666666666666666</v>
      </c>
      <c r="K161" s="36"/>
      <c r="L161" s="37">
        <v>4.9000000000000009E-2</v>
      </c>
      <c r="M161" s="37">
        <v>0.24233333333333332</v>
      </c>
      <c r="N161" s="37"/>
      <c r="O161" s="34"/>
      <c r="P161" s="34"/>
      <c r="Q161" s="34"/>
      <c r="R161" s="42"/>
    </row>
    <row r="162" spans="2:18" x14ac:dyDescent="0.3">
      <c r="B162" s="30"/>
      <c r="C162" s="46">
        <v>38553</v>
      </c>
      <c r="D162">
        <v>201</v>
      </c>
      <c r="E162">
        <v>3</v>
      </c>
      <c r="F162" s="34">
        <v>26.113333333333333</v>
      </c>
      <c r="G162" s="45">
        <v>104</v>
      </c>
      <c r="H162" s="45">
        <v>7.7233333333333327</v>
      </c>
      <c r="I162" s="35">
        <v>7.6866666666666674</v>
      </c>
      <c r="J162" s="34">
        <v>3.3333333333333335</v>
      </c>
      <c r="K162" s="36"/>
      <c r="L162" s="37">
        <v>7.3333333333333332E-3</v>
      </c>
      <c r="M162" s="37">
        <v>0.22166666666666668</v>
      </c>
      <c r="N162" s="37">
        <v>4.0311937500000228E-2</v>
      </c>
      <c r="O162" s="34"/>
      <c r="P162" s="34"/>
      <c r="Q162" s="34"/>
      <c r="R162" s="42"/>
    </row>
    <row r="163" spans="2:18" x14ac:dyDescent="0.3">
      <c r="B163" s="30"/>
      <c r="C163" s="46">
        <v>38553</v>
      </c>
      <c r="D163">
        <v>201</v>
      </c>
      <c r="E163">
        <v>3</v>
      </c>
      <c r="F163" s="34">
        <v>23.733333333333331</v>
      </c>
      <c r="G163" s="45">
        <v>67.466666666666669</v>
      </c>
      <c r="H163" s="45">
        <v>5.2266666666666675</v>
      </c>
      <c r="I163" s="35">
        <v>7.18</v>
      </c>
      <c r="J163" s="34">
        <v>6.2</v>
      </c>
      <c r="K163" s="36"/>
      <c r="L163" s="37">
        <v>4.0000000000000001E-3</v>
      </c>
      <c r="M163" s="37">
        <v>0.38566666666666666</v>
      </c>
      <c r="N163" s="37"/>
      <c r="O163" s="34"/>
      <c r="P163" s="34"/>
      <c r="Q163" s="34"/>
      <c r="R163" s="42"/>
    </row>
    <row r="164" spans="2:18" x14ac:dyDescent="0.3">
      <c r="B164" s="30"/>
      <c r="C164" s="46">
        <v>38568</v>
      </c>
      <c r="D164">
        <v>216</v>
      </c>
      <c r="E164">
        <v>3</v>
      </c>
      <c r="F164" s="34">
        <v>28.603333333333335</v>
      </c>
      <c r="G164" s="45">
        <v>114.56666666666666</v>
      </c>
      <c r="H164" s="45">
        <v>8.42</v>
      </c>
      <c r="I164" s="35">
        <v>8.4333333333333318</v>
      </c>
      <c r="J164" s="34">
        <v>3.5</v>
      </c>
      <c r="K164" s="36"/>
      <c r="L164" s="37">
        <v>1.31</v>
      </c>
      <c r="M164" s="37">
        <v>0.123</v>
      </c>
      <c r="N164" s="37">
        <v>2.851654747200015E-2</v>
      </c>
      <c r="O164" s="34"/>
      <c r="P164" s="34"/>
      <c r="Q164" s="34"/>
      <c r="R164" s="42"/>
    </row>
    <row r="165" spans="2:18" x14ac:dyDescent="0.3">
      <c r="B165" s="30"/>
      <c r="C165" s="46">
        <v>38568</v>
      </c>
      <c r="D165">
        <v>216</v>
      </c>
      <c r="E165">
        <v>3</v>
      </c>
      <c r="F165" s="34">
        <v>23.783333333333335</v>
      </c>
      <c r="G165" s="45">
        <v>74.5</v>
      </c>
      <c r="H165" s="45">
        <v>5.7566666666666668</v>
      </c>
      <c r="I165" s="35">
        <v>7.9733333333333336</v>
      </c>
      <c r="J165" s="34">
        <v>8.61</v>
      </c>
      <c r="K165" s="36"/>
      <c r="L165" s="37">
        <v>1.7183333333333335</v>
      </c>
      <c r="M165" s="37">
        <v>0.15566666666666665</v>
      </c>
      <c r="N165" s="37"/>
      <c r="O165" s="34"/>
      <c r="P165" s="34"/>
      <c r="Q165" s="34"/>
      <c r="R165" s="42"/>
    </row>
    <row r="166" spans="2:18" x14ac:dyDescent="0.3">
      <c r="B166" s="30"/>
      <c r="C166" s="30">
        <v>38582</v>
      </c>
      <c r="D166">
        <v>230</v>
      </c>
      <c r="E166">
        <v>3</v>
      </c>
      <c r="F166" s="34">
        <v>26.59</v>
      </c>
      <c r="G166" s="45">
        <v>109.6</v>
      </c>
      <c r="H166" s="45">
        <v>7.99</v>
      </c>
      <c r="I166" s="35">
        <v>8.25</v>
      </c>
      <c r="J166" s="34">
        <v>5.8</v>
      </c>
      <c r="K166" s="36"/>
      <c r="L166" s="37">
        <v>1.9850000000000001</v>
      </c>
      <c r="M166" s="37">
        <v>6.4000000000000001E-2</v>
      </c>
      <c r="N166" s="37">
        <v>2.9648273424000057E-2</v>
      </c>
      <c r="O166" s="34"/>
      <c r="P166" s="34"/>
      <c r="Q166" s="34"/>
      <c r="R166" s="42"/>
    </row>
    <row r="167" spans="2:18" x14ac:dyDescent="0.3">
      <c r="B167" s="30"/>
      <c r="C167" s="30">
        <v>38582</v>
      </c>
      <c r="D167">
        <v>230</v>
      </c>
      <c r="E167">
        <v>3</v>
      </c>
      <c r="F167" s="34">
        <v>22.56</v>
      </c>
      <c r="G167" s="45">
        <v>49.3</v>
      </c>
      <c r="H167" s="45">
        <v>3.86</v>
      </c>
      <c r="I167" s="35">
        <v>8.01</v>
      </c>
      <c r="J167" s="34">
        <v>13.8</v>
      </c>
      <c r="K167" s="36"/>
      <c r="L167" s="37">
        <v>3.0790000000000002</v>
      </c>
      <c r="M167" s="37">
        <v>4.7E-2</v>
      </c>
      <c r="N167" s="37"/>
      <c r="O167" s="34"/>
      <c r="P167" s="34"/>
      <c r="Q167" s="34"/>
      <c r="R167" s="42"/>
    </row>
    <row r="168" spans="2:18" x14ac:dyDescent="0.3">
      <c r="B168" s="30"/>
      <c r="C168" s="30">
        <v>38596</v>
      </c>
      <c r="D168">
        <v>244</v>
      </c>
      <c r="E168">
        <v>3</v>
      </c>
      <c r="F168" s="34">
        <v>24.46</v>
      </c>
      <c r="G168" s="45">
        <v>135.19999999999999</v>
      </c>
      <c r="H168" s="45">
        <v>10.29</v>
      </c>
      <c r="I168" s="35">
        <v>8.1</v>
      </c>
      <c r="J168" s="34">
        <v>8.8000000000000007</v>
      </c>
      <c r="K168" s="36"/>
      <c r="L168" s="37">
        <v>2.14</v>
      </c>
      <c r="M168" s="37">
        <v>7.2999999999999995E-2</v>
      </c>
      <c r="N168" s="37">
        <v>3.1330018751999929E-2</v>
      </c>
      <c r="O168" s="34"/>
      <c r="P168" s="34"/>
      <c r="Q168" s="34"/>
      <c r="R168" s="42"/>
    </row>
    <row r="169" spans="2:18" x14ac:dyDescent="0.3">
      <c r="B169" s="30"/>
      <c r="C169" s="30">
        <v>38596</v>
      </c>
      <c r="D169">
        <v>244</v>
      </c>
      <c r="E169">
        <v>3</v>
      </c>
      <c r="F169" s="34">
        <v>22.95</v>
      </c>
      <c r="G169" s="45">
        <v>123.5</v>
      </c>
      <c r="H169" s="45"/>
      <c r="I169" s="35">
        <v>8.18</v>
      </c>
      <c r="J169" s="34">
        <v>36.4</v>
      </c>
      <c r="K169" s="36"/>
      <c r="L169" s="37">
        <v>3.0870000000000002</v>
      </c>
      <c r="M169" s="37">
        <v>7.2999999999999995E-2</v>
      </c>
      <c r="N169" s="37"/>
      <c r="O169" s="34"/>
      <c r="P169" s="34"/>
      <c r="Q169" s="34"/>
      <c r="R169" s="42"/>
    </row>
    <row r="170" spans="2:18" x14ac:dyDescent="0.3">
      <c r="B170" s="30"/>
      <c r="C170" s="30">
        <v>38611</v>
      </c>
      <c r="D170">
        <v>259</v>
      </c>
      <c r="E170">
        <v>3</v>
      </c>
      <c r="F170" s="34">
        <v>23.18</v>
      </c>
      <c r="G170" s="45">
        <v>105.6</v>
      </c>
      <c r="H170" s="45">
        <v>8.19</v>
      </c>
      <c r="I170" s="35">
        <v>8.4600000000000009</v>
      </c>
      <c r="J170" s="34">
        <v>5.4</v>
      </c>
      <c r="K170" s="36"/>
      <c r="L170" s="37">
        <v>1.8959999999999999</v>
      </c>
      <c r="M170" s="37">
        <v>6.6000000000000003E-2</v>
      </c>
      <c r="N170" s="37">
        <v>2.1818419116000218E-2</v>
      </c>
      <c r="O170" s="34"/>
      <c r="P170" s="34"/>
      <c r="Q170" s="34"/>
      <c r="R170" s="42"/>
    </row>
    <row r="171" spans="2:18" x14ac:dyDescent="0.3">
      <c r="B171" s="30"/>
      <c r="C171" s="30">
        <v>38611</v>
      </c>
      <c r="D171">
        <v>259</v>
      </c>
      <c r="E171">
        <v>3</v>
      </c>
      <c r="F171" s="34">
        <v>21.22</v>
      </c>
      <c r="G171" s="45">
        <v>54.3</v>
      </c>
      <c r="H171" s="45">
        <v>4.3600000000000003</v>
      </c>
      <c r="I171" s="35">
        <v>8.26</v>
      </c>
      <c r="J171" s="34">
        <v>17.8</v>
      </c>
      <c r="K171" s="36"/>
      <c r="L171" s="37">
        <v>1.9810000000000001</v>
      </c>
      <c r="M171" s="37">
        <v>5.7000000000000002E-2</v>
      </c>
      <c r="N171" s="37"/>
      <c r="O171" s="34"/>
      <c r="P171" s="34"/>
      <c r="Q171" s="34"/>
      <c r="R171" s="42"/>
    </row>
    <row r="172" spans="2:18" x14ac:dyDescent="0.3">
      <c r="B172" s="30"/>
      <c r="C172" s="30">
        <v>38625</v>
      </c>
      <c r="D172">
        <v>273</v>
      </c>
      <c r="E172">
        <v>3</v>
      </c>
      <c r="F172" s="34">
        <v>17.12</v>
      </c>
      <c r="G172" s="45">
        <v>95</v>
      </c>
      <c r="H172" s="45">
        <v>8.35</v>
      </c>
      <c r="I172" s="35">
        <v>7.6</v>
      </c>
      <c r="J172" s="34">
        <v>19.2</v>
      </c>
      <c r="K172" s="36"/>
      <c r="L172" s="37">
        <v>1.2010000000000001</v>
      </c>
      <c r="M172" s="37">
        <v>0.26900000000000002</v>
      </c>
      <c r="N172" s="37">
        <v>2.8800306348000324E-2</v>
      </c>
      <c r="O172" s="34"/>
      <c r="P172" s="34"/>
      <c r="Q172" s="34"/>
      <c r="R172" s="42"/>
    </row>
    <row r="173" spans="2:18" x14ac:dyDescent="0.3">
      <c r="B173" s="30"/>
      <c r="C173" s="30">
        <v>38625</v>
      </c>
      <c r="D173">
        <v>273</v>
      </c>
      <c r="E173">
        <v>3</v>
      </c>
      <c r="F173" s="34">
        <v>16.73</v>
      </c>
      <c r="G173" s="45">
        <v>69.2</v>
      </c>
      <c r="H173" s="45">
        <v>6.13</v>
      </c>
      <c r="I173" s="35">
        <v>7.49</v>
      </c>
      <c r="J173" s="34">
        <v>29.6</v>
      </c>
      <c r="K173" s="36"/>
      <c r="L173" s="37">
        <v>1.097</v>
      </c>
      <c r="M173" s="37">
        <v>0.29399999999999998</v>
      </c>
      <c r="N173" s="37"/>
      <c r="O173" s="34"/>
      <c r="P173" s="34"/>
      <c r="Q173" s="34"/>
      <c r="R173" s="42"/>
    </row>
    <row r="174" spans="2:18" x14ac:dyDescent="0.3">
      <c r="B174" s="30"/>
      <c r="C174" s="30">
        <v>38639</v>
      </c>
      <c r="D174">
        <v>287</v>
      </c>
      <c r="E174">
        <v>3</v>
      </c>
      <c r="F174" s="34">
        <v>13.4</v>
      </c>
      <c r="G174" s="45">
        <v>94.1</v>
      </c>
      <c r="H174" s="45">
        <v>9.1300000000000008</v>
      </c>
      <c r="I174" s="35">
        <v>7.37</v>
      </c>
      <c r="J174" s="34">
        <v>4.8</v>
      </c>
      <c r="K174" s="36"/>
      <c r="L174" s="37">
        <v>1.5940000000000001</v>
      </c>
      <c r="M174" s="37">
        <v>0.29399999999999998</v>
      </c>
      <c r="N174" s="37">
        <v>2.3894295184000332E-2</v>
      </c>
      <c r="O174" s="34"/>
      <c r="P174" s="34"/>
      <c r="Q174" s="34"/>
      <c r="R174" s="42"/>
    </row>
    <row r="175" spans="2:18" x14ac:dyDescent="0.3">
      <c r="B175" s="30"/>
      <c r="C175" s="30">
        <v>38639</v>
      </c>
      <c r="D175">
        <v>287</v>
      </c>
      <c r="E175">
        <v>3</v>
      </c>
      <c r="F175" s="34">
        <v>13.33</v>
      </c>
      <c r="G175" s="45">
        <v>87.5</v>
      </c>
      <c r="H175" s="45">
        <v>8.5</v>
      </c>
      <c r="I175" s="35">
        <v>7.29</v>
      </c>
      <c r="J175" s="34">
        <v>5.6</v>
      </c>
      <c r="K175" s="36"/>
      <c r="L175" s="37">
        <v>1.597</v>
      </c>
      <c r="M175" s="37">
        <v>0.308</v>
      </c>
      <c r="N175" s="37"/>
      <c r="O175" s="34"/>
      <c r="P175" s="34"/>
      <c r="Q175" s="34"/>
      <c r="R175" s="42"/>
    </row>
    <row r="176" spans="2:18" x14ac:dyDescent="0.3">
      <c r="B176" s="30"/>
      <c r="C176" s="30">
        <v>38651</v>
      </c>
      <c r="D176">
        <v>299</v>
      </c>
      <c r="E176">
        <v>3</v>
      </c>
      <c r="F176" s="34">
        <v>8.0533333333333328</v>
      </c>
      <c r="G176" s="45">
        <v>108.5</v>
      </c>
      <c r="H176" s="45">
        <v>12.15</v>
      </c>
      <c r="I176" s="35">
        <v>7.16</v>
      </c>
      <c r="J176" s="34">
        <v>4.8</v>
      </c>
      <c r="K176" s="36"/>
      <c r="L176" s="37">
        <v>4.3713333333333333</v>
      </c>
      <c r="M176" s="37">
        <v>0.51466666666666672</v>
      </c>
      <c r="N176" s="37">
        <v>2.1218727772000189E-2</v>
      </c>
      <c r="O176" s="34"/>
      <c r="P176" s="34"/>
      <c r="Q176" s="34"/>
      <c r="R176" s="42"/>
    </row>
    <row r="177" spans="1:18" x14ac:dyDescent="0.3">
      <c r="B177" s="30"/>
      <c r="C177" s="30">
        <v>38651</v>
      </c>
      <c r="D177">
        <v>299</v>
      </c>
      <c r="E177">
        <v>3</v>
      </c>
      <c r="F177" s="34">
        <v>8.0399999999999991</v>
      </c>
      <c r="G177" s="45">
        <v>99.866666666666674</v>
      </c>
      <c r="H177" s="45">
        <v>11.19</v>
      </c>
      <c r="I177" s="35">
        <v>7.1166666666666663</v>
      </c>
      <c r="J177" s="34">
        <v>5.3666666666666671</v>
      </c>
      <c r="K177" s="36"/>
      <c r="L177" s="37">
        <v>4.2050000000000001</v>
      </c>
      <c r="M177" s="37">
        <v>0.55700000000000005</v>
      </c>
      <c r="N177" s="37"/>
      <c r="O177" s="34"/>
      <c r="P177" s="34"/>
      <c r="Q177" s="34"/>
      <c r="R177" s="42"/>
    </row>
    <row r="178" spans="1:18" x14ac:dyDescent="0.3">
      <c r="B178" s="30"/>
      <c r="C178" s="30">
        <v>38665</v>
      </c>
      <c r="D178">
        <v>313</v>
      </c>
      <c r="E178">
        <v>3</v>
      </c>
      <c r="F178" s="34">
        <v>8.83</v>
      </c>
      <c r="G178" s="45">
        <v>110.66666666666667</v>
      </c>
      <c r="H178" s="45">
        <v>11.833333333333334</v>
      </c>
      <c r="I178" s="35">
        <v>7.4666666666666659</v>
      </c>
      <c r="J178" s="34">
        <v>3.4</v>
      </c>
      <c r="K178" s="36"/>
      <c r="L178" s="37">
        <v>9.9233333333333338</v>
      </c>
      <c r="M178" s="37">
        <v>0.28533333333333338</v>
      </c>
      <c r="N178" s="37">
        <v>3.2164219500000139E-2</v>
      </c>
      <c r="O178" s="34"/>
      <c r="P178" s="34"/>
      <c r="Q178" s="34"/>
      <c r="R178" s="42"/>
    </row>
    <row r="179" spans="1:18" x14ac:dyDescent="0.3">
      <c r="B179" s="30"/>
      <c r="C179" s="30">
        <v>38665</v>
      </c>
      <c r="D179">
        <v>313</v>
      </c>
      <c r="E179">
        <v>3</v>
      </c>
      <c r="F179" s="34">
        <v>8.8566666666666674</v>
      </c>
      <c r="G179" s="45">
        <v>98.8</v>
      </c>
      <c r="H179" s="45">
        <v>10.56</v>
      </c>
      <c r="I179" s="35">
        <v>7.4</v>
      </c>
      <c r="J179" s="34">
        <v>3.5666666666666664</v>
      </c>
      <c r="K179" s="36"/>
      <c r="L179" s="37">
        <v>9.5020000000000007</v>
      </c>
      <c r="M179" s="37">
        <v>0.3</v>
      </c>
      <c r="N179" s="37"/>
      <c r="O179" s="34"/>
      <c r="P179" s="34"/>
      <c r="Q179" s="34"/>
      <c r="R179" s="42"/>
    </row>
    <row r="180" spans="1:18" x14ac:dyDescent="0.3">
      <c r="B180" s="30"/>
      <c r="C180" s="30">
        <v>38687</v>
      </c>
      <c r="D180">
        <v>335</v>
      </c>
      <c r="E180">
        <v>3</v>
      </c>
      <c r="F180" s="34">
        <v>6.81</v>
      </c>
      <c r="G180" s="45">
        <v>104</v>
      </c>
      <c r="H180" s="45">
        <v>11.83</v>
      </c>
      <c r="I180" s="35">
        <v>7.23</v>
      </c>
      <c r="J180" s="34">
        <v>4.3</v>
      </c>
      <c r="K180" s="36"/>
      <c r="L180" s="37">
        <v>2.7469999999999999</v>
      </c>
      <c r="M180" s="37">
        <v>0.75</v>
      </c>
      <c r="N180" s="37">
        <v>1.5992256000000649E-2</v>
      </c>
      <c r="O180" s="34"/>
      <c r="P180" s="34"/>
      <c r="Q180" s="34"/>
      <c r="R180" s="42"/>
    </row>
    <row r="181" spans="1:18" x14ac:dyDescent="0.3">
      <c r="B181" s="30"/>
      <c r="C181" s="30">
        <v>38687</v>
      </c>
      <c r="D181">
        <v>335</v>
      </c>
      <c r="E181">
        <v>3</v>
      </c>
      <c r="F181" s="34">
        <v>6.78</v>
      </c>
      <c r="G181" s="45">
        <v>98.6</v>
      </c>
      <c r="H181" s="45">
        <v>11.21</v>
      </c>
      <c r="I181" s="35">
        <v>7.18</v>
      </c>
      <c r="J181" s="34">
        <v>4</v>
      </c>
      <c r="K181" s="36"/>
      <c r="L181" s="37">
        <v>2.5649999999999999</v>
      </c>
      <c r="M181" s="37">
        <v>0.78600000000000003</v>
      </c>
      <c r="N181" s="37"/>
      <c r="O181" s="34"/>
      <c r="P181" s="34"/>
      <c r="Q181" s="34"/>
      <c r="R181" s="42"/>
    </row>
    <row r="182" spans="1:18" s="3" customFormat="1" x14ac:dyDescent="0.3">
      <c r="A182" s="3">
        <v>2006</v>
      </c>
      <c r="B182" s="2"/>
      <c r="C182" s="2">
        <v>38799</v>
      </c>
      <c r="D182" s="3">
        <v>82</v>
      </c>
      <c r="E182" s="3">
        <v>3</v>
      </c>
      <c r="F182" s="5">
        <v>5.67</v>
      </c>
      <c r="G182" s="5">
        <v>113.3</v>
      </c>
      <c r="H182" s="5">
        <v>13.09</v>
      </c>
      <c r="I182" s="6">
        <v>7.84</v>
      </c>
      <c r="J182" s="5">
        <v>1.4</v>
      </c>
      <c r="K182" s="7"/>
      <c r="L182" s="8">
        <v>1.268</v>
      </c>
      <c r="M182" s="8">
        <v>0.96499999999999997</v>
      </c>
      <c r="N182" s="8">
        <v>1.8788927196000494E-2</v>
      </c>
      <c r="O182" s="5"/>
      <c r="P182" s="5"/>
      <c r="Q182" s="5"/>
      <c r="R182" s="50"/>
    </row>
    <row r="183" spans="1:18" x14ac:dyDescent="0.3">
      <c r="B183" s="30"/>
      <c r="C183" s="30">
        <v>38799</v>
      </c>
      <c r="D183">
        <v>82</v>
      </c>
      <c r="E183">
        <v>3</v>
      </c>
      <c r="F183" s="34">
        <v>4.75</v>
      </c>
      <c r="G183" s="45">
        <v>112.1</v>
      </c>
      <c r="H183" s="45">
        <v>13.26</v>
      </c>
      <c r="I183" s="35">
        <v>7.74</v>
      </c>
      <c r="J183" s="34">
        <v>1</v>
      </c>
      <c r="K183" s="36"/>
      <c r="L183" s="37">
        <v>1.236</v>
      </c>
      <c r="M183" s="37">
        <v>1.083</v>
      </c>
      <c r="N183" s="37"/>
      <c r="O183" s="34"/>
      <c r="P183" s="34"/>
      <c r="Q183" s="34"/>
      <c r="R183" s="42"/>
    </row>
    <row r="184" spans="1:18" x14ac:dyDescent="0.3">
      <c r="B184" s="30"/>
      <c r="C184" s="30">
        <v>38812</v>
      </c>
      <c r="D184">
        <v>95</v>
      </c>
      <c r="E184">
        <v>3</v>
      </c>
      <c r="F184" s="34">
        <v>13.05</v>
      </c>
      <c r="G184" s="45">
        <v>119</v>
      </c>
      <c r="H184" s="45">
        <v>11.55</v>
      </c>
      <c r="I184" s="35">
        <v>7.97</v>
      </c>
      <c r="J184" s="34">
        <v>3.9</v>
      </c>
      <c r="K184" s="36"/>
      <c r="L184" s="37">
        <v>3.0819999999999999</v>
      </c>
      <c r="M184" s="37">
        <v>0.22800000000000001</v>
      </c>
      <c r="N184" s="37">
        <v>1.0176152592000545E-2</v>
      </c>
      <c r="O184" s="34"/>
      <c r="P184" s="34"/>
      <c r="Q184" s="34"/>
      <c r="R184" s="42"/>
    </row>
    <row r="185" spans="1:18" x14ac:dyDescent="0.3">
      <c r="B185" s="30"/>
      <c r="C185" s="30">
        <v>38812</v>
      </c>
      <c r="D185">
        <v>95</v>
      </c>
      <c r="E185">
        <v>3</v>
      </c>
      <c r="F185" s="34">
        <v>10.7</v>
      </c>
      <c r="G185" s="45">
        <v>108.2</v>
      </c>
      <c r="H185" s="45">
        <v>11.03</v>
      </c>
      <c r="I185" s="35">
        <v>7.95</v>
      </c>
      <c r="J185" s="34">
        <v>4.9000000000000004</v>
      </c>
      <c r="K185" s="36"/>
      <c r="L185" s="37">
        <v>4.5049999999999999</v>
      </c>
      <c r="M185" s="37">
        <v>0.252</v>
      </c>
      <c r="N185" s="37"/>
      <c r="O185" s="34"/>
      <c r="P185" s="34"/>
      <c r="Q185" s="34"/>
      <c r="R185" s="42"/>
    </row>
    <row r="186" spans="1:18" x14ac:dyDescent="0.3">
      <c r="B186" s="30"/>
      <c r="C186" s="30">
        <v>38826</v>
      </c>
      <c r="D186">
        <v>109</v>
      </c>
      <c r="E186">
        <v>3</v>
      </c>
      <c r="F186" s="34">
        <v>16.77</v>
      </c>
      <c r="G186" s="43">
        <v>135.06666666666666</v>
      </c>
      <c r="H186" s="43">
        <v>12.043333333333335</v>
      </c>
      <c r="I186" s="35">
        <v>7.8833333333333329</v>
      </c>
      <c r="J186" s="35">
        <v>2.7333333333333329</v>
      </c>
      <c r="K186" s="36"/>
      <c r="L186" s="37">
        <v>2.2530000000000001</v>
      </c>
      <c r="M186" s="37">
        <v>0.19266666666666668</v>
      </c>
      <c r="N186" s="37">
        <v>1.386977649333338E-2</v>
      </c>
      <c r="O186" s="34"/>
      <c r="P186" s="34"/>
      <c r="Q186" s="34"/>
      <c r="R186" s="42"/>
    </row>
    <row r="187" spans="1:18" x14ac:dyDescent="0.3">
      <c r="B187" s="30"/>
      <c r="C187" s="30">
        <v>38826</v>
      </c>
      <c r="D187">
        <v>109</v>
      </c>
      <c r="E187">
        <v>3</v>
      </c>
      <c r="F187" s="34">
        <v>14.946666666666665</v>
      </c>
      <c r="G187" s="43">
        <v>122.23333333333335</v>
      </c>
      <c r="H187" s="43">
        <v>11.313333333333333</v>
      </c>
      <c r="I187" s="35">
        <v>7.8466666666666667</v>
      </c>
      <c r="J187" s="35">
        <v>7.7333333333333343</v>
      </c>
      <c r="K187" s="36"/>
      <c r="L187" s="37">
        <v>2.3303333333333334</v>
      </c>
      <c r="M187" s="37">
        <v>0.19533333333333336</v>
      </c>
      <c r="N187" s="37"/>
      <c r="O187" s="34"/>
      <c r="P187" s="34"/>
      <c r="Q187" s="34"/>
      <c r="R187" s="42"/>
    </row>
    <row r="188" spans="1:18" x14ac:dyDescent="0.3">
      <c r="B188" s="30"/>
      <c r="C188" s="30">
        <v>38841</v>
      </c>
      <c r="D188">
        <v>124</v>
      </c>
      <c r="E188">
        <v>3</v>
      </c>
      <c r="F188" s="34">
        <v>13.123333333333335</v>
      </c>
      <c r="G188" s="45">
        <v>113.03333333333335</v>
      </c>
      <c r="H188" s="45">
        <v>10.863333333333335</v>
      </c>
      <c r="I188" s="35">
        <v>7.8566666666666665</v>
      </c>
      <c r="J188" s="34">
        <v>3.5333333333333337</v>
      </c>
      <c r="K188" s="36"/>
      <c r="L188" s="37">
        <v>2.1806666666666668</v>
      </c>
      <c r="M188" s="37">
        <v>0.28666666666666668</v>
      </c>
      <c r="N188" s="37">
        <v>1.3445763071999977E-2</v>
      </c>
      <c r="O188" s="34"/>
      <c r="P188" s="34"/>
      <c r="Q188" s="34"/>
      <c r="R188" s="42"/>
    </row>
    <row r="189" spans="1:18" x14ac:dyDescent="0.3">
      <c r="B189" s="30"/>
      <c r="C189" s="30">
        <v>38841</v>
      </c>
      <c r="D189">
        <v>124</v>
      </c>
      <c r="E189">
        <v>3</v>
      </c>
      <c r="F189" s="34">
        <v>12.474333333333334</v>
      </c>
      <c r="G189" s="45">
        <v>111.16666666666667</v>
      </c>
      <c r="H189" s="45">
        <v>10.86</v>
      </c>
      <c r="I189" s="35">
        <v>7.82</v>
      </c>
      <c r="J189" s="34">
        <v>4.4000000000000004</v>
      </c>
      <c r="K189" s="36"/>
      <c r="L189" s="37">
        <v>2.359</v>
      </c>
      <c r="M189" s="37">
        <v>0.3096666666666667</v>
      </c>
      <c r="N189" s="37"/>
      <c r="O189" s="34"/>
      <c r="P189" s="34"/>
      <c r="Q189" s="34"/>
      <c r="R189" s="42"/>
    </row>
    <row r="190" spans="1:18" x14ac:dyDescent="0.3">
      <c r="B190" s="30"/>
      <c r="C190" s="30">
        <v>38854</v>
      </c>
      <c r="D190">
        <v>137</v>
      </c>
      <c r="E190">
        <v>3</v>
      </c>
      <c r="F190" s="34">
        <v>13.643333333333333</v>
      </c>
      <c r="G190" s="43">
        <v>92.233333333333334</v>
      </c>
      <c r="H190" s="43">
        <v>9.0399999999999991</v>
      </c>
      <c r="I190" s="35">
        <v>7.8633333333333333</v>
      </c>
      <c r="J190" s="35">
        <v>3.9333333333333331</v>
      </c>
      <c r="K190" s="36"/>
      <c r="L190" s="37">
        <v>1.3833333333333335</v>
      </c>
      <c r="M190" s="37">
        <v>0.27</v>
      </c>
      <c r="N190" s="37">
        <v>2.0010159708000193E-2</v>
      </c>
      <c r="O190" s="34"/>
      <c r="P190" s="34"/>
      <c r="Q190" s="34"/>
      <c r="R190" s="42"/>
    </row>
    <row r="191" spans="1:18" x14ac:dyDescent="0.3">
      <c r="B191" s="30"/>
      <c r="C191" s="30">
        <v>38854</v>
      </c>
      <c r="D191">
        <v>137</v>
      </c>
      <c r="E191">
        <v>3</v>
      </c>
      <c r="F191" s="34">
        <v>11.753333333333332</v>
      </c>
      <c r="G191" s="43">
        <v>86</v>
      </c>
      <c r="H191" s="43">
        <v>8.793333333333333</v>
      </c>
      <c r="I191" s="35">
        <v>7.79</v>
      </c>
      <c r="J191" s="35">
        <v>4.9333333333333336</v>
      </c>
      <c r="K191" s="36"/>
      <c r="L191" s="37">
        <v>1.9650000000000001</v>
      </c>
      <c r="M191" s="37">
        <v>0.30833333333333335</v>
      </c>
      <c r="N191" s="37"/>
      <c r="O191" s="34"/>
      <c r="P191" s="34"/>
      <c r="Q191" s="34"/>
      <c r="R191" s="42"/>
    </row>
    <row r="192" spans="1:18" x14ac:dyDescent="0.3">
      <c r="B192" s="30"/>
      <c r="C192" s="30">
        <v>38868</v>
      </c>
      <c r="D192">
        <v>151</v>
      </c>
      <c r="E192">
        <v>3</v>
      </c>
      <c r="F192" s="34">
        <v>22.666666666666668</v>
      </c>
      <c r="G192" s="45">
        <v>89.4</v>
      </c>
      <c r="H192" s="45">
        <v>7.14</v>
      </c>
      <c r="I192" s="35">
        <v>7.9433333333333342</v>
      </c>
      <c r="J192" s="34">
        <v>5.9</v>
      </c>
      <c r="K192" s="36"/>
      <c r="L192" s="37">
        <v>0.46766666666666667</v>
      </c>
      <c r="M192" s="37">
        <v>0.45333333333333337</v>
      </c>
      <c r="N192" s="37">
        <v>1.7243814336000456E-2</v>
      </c>
      <c r="O192" s="34"/>
      <c r="P192" s="34"/>
      <c r="Q192" s="34"/>
      <c r="R192" s="42"/>
    </row>
    <row r="193" spans="2:18" x14ac:dyDescent="0.3">
      <c r="B193" s="30"/>
      <c r="C193" s="30">
        <v>38868</v>
      </c>
      <c r="D193">
        <v>151</v>
      </c>
      <c r="E193">
        <v>3</v>
      </c>
      <c r="F193" s="34">
        <v>20.49</v>
      </c>
      <c r="G193" s="45">
        <v>78.86666666666666</v>
      </c>
      <c r="H193" s="45">
        <v>6.57</v>
      </c>
      <c r="I193" s="35">
        <v>7.8966666666666656</v>
      </c>
      <c r="J193" s="34">
        <v>5.5333333333333341</v>
      </c>
      <c r="K193" s="36"/>
      <c r="L193" s="37">
        <v>0.57033333333333325</v>
      </c>
      <c r="M193" s="37">
        <v>0.60233333333333328</v>
      </c>
      <c r="N193" s="37"/>
      <c r="O193" s="34"/>
      <c r="P193" s="34"/>
      <c r="Q193" s="34"/>
      <c r="R193" s="42"/>
    </row>
    <row r="194" spans="2:18" x14ac:dyDescent="0.3">
      <c r="B194" s="30"/>
      <c r="C194" s="30">
        <v>38882</v>
      </c>
      <c r="D194">
        <v>165</v>
      </c>
      <c r="E194">
        <v>3</v>
      </c>
      <c r="F194" s="34">
        <v>21.616666666666664</v>
      </c>
      <c r="G194" s="45">
        <v>97.333333333333329</v>
      </c>
      <c r="H194" s="45">
        <v>7.9466666666666663</v>
      </c>
      <c r="I194" s="35">
        <v>7.79</v>
      </c>
      <c r="J194" s="34">
        <v>5</v>
      </c>
      <c r="K194" s="36"/>
      <c r="L194" s="37">
        <v>0.6283333333333333</v>
      </c>
      <c r="M194" s="37">
        <v>0.24299999999999999</v>
      </c>
      <c r="N194" s="37">
        <v>2.6801863103999807E-2</v>
      </c>
      <c r="O194" s="34"/>
      <c r="P194" s="34"/>
      <c r="Q194" s="34"/>
      <c r="R194" s="42"/>
    </row>
    <row r="195" spans="2:18" x14ac:dyDescent="0.3">
      <c r="B195" s="30"/>
      <c r="C195" s="30">
        <v>38882</v>
      </c>
      <c r="D195">
        <v>165</v>
      </c>
      <c r="E195">
        <v>3</v>
      </c>
      <c r="F195" s="34">
        <v>19.510000000000002</v>
      </c>
      <c r="G195" s="45">
        <v>83.533333333333331</v>
      </c>
      <c r="H195" s="45">
        <v>7.1166666666666671</v>
      </c>
      <c r="I195" s="35">
        <v>7.73</v>
      </c>
      <c r="J195" s="34">
        <v>5</v>
      </c>
      <c r="K195" s="36"/>
      <c r="L195" s="37">
        <v>0.82633333333333325</v>
      </c>
      <c r="M195" s="37">
        <v>0.24566666666666667</v>
      </c>
      <c r="N195" s="37"/>
      <c r="O195" s="34"/>
      <c r="P195" s="34"/>
      <c r="Q195" s="34"/>
      <c r="R195" s="42"/>
    </row>
    <row r="196" spans="2:18" x14ac:dyDescent="0.3">
      <c r="B196" s="30"/>
      <c r="C196" s="30">
        <v>38895</v>
      </c>
      <c r="D196">
        <v>178</v>
      </c>
      <c r="E196">
        <v>3</v>
      </c>
      <c r="F196" s="34">
        <v>23.963333333333335</v>
      </c>
      <c r="G196" s="43">
        <v>63.8</v>
      </c>
      <c r="H196" s="43">
        <v>4.9733333333333336</v>
      </c>
      <c r="I196" s="35">
        <v>7.92</v>
      </c>
      <c r="J196" s="35">
        <v>5.5</v>
      </c>
      <c r="K196" s="36"/>
      <c r="L196" s="37">
        <v>0.44466666666666671</v>
      </c>
      <c r="M196" s="37">
        <v>0.21366666666666667</v>
      </c>
      <c r="N196" s="37">
        <v>3.8168015452000478E-2</v>
      </c>
      <c r="O196" s="34"/>
      <c r="P196" s="34"/>
      <c r="Q196" s="34"/>
      <c r="R196" s="42"/>
    </row>
    <row r="197" spans="2:18" x14ac:dyDescent="0.3">
      <c r="B197" s="30"/>
      <c r="C197" s="30">
        <v>38895</v>
      </c>
      <c r="D197">
        <v>178</v>
      </c>
      <c r="E197">
        <v>3</v>
      </c>
      <c r="F197" s="34">
        <v>21.09</v>
      </c>
      <c r="G197" s="43">
        <v>55.233333333333327</v>
      </c>
      <c r="H197" s="43">
        <v>4.5466666666666669</v>
      </c>
      <c r="I197" s="35">
        <v>7.8233333333333333</v>
      </c>
      <c r="J197" s="35">
        <v>4.8</v>
      </c>
      <c r="K197" s="36"/>
      <c r="L197" s="37">
        <v>0.60766666666666669</v>
      </c>
      <c r="M197" s="37">
        <v>0.247</v>
      </c>
      <c r="N197" s="37"/>
      <c r="O197" s="34"/>
      <c r="P197" s="34"/>
      <c r="Q197" s="34"/>
      <c r="R197" s="42"/>
    </row>
    <row r="198" spans="2:18" x14ac:dyDescent="0.3">
      <c r="B198" s="30"/>
      <c r="C198" s="30">
        <v>38912</v>
      </c>
      <c r="D198">
        <v>195</v>
      </c>
      <c r="E198">
        <v>3</v>
      </c>
      <c r="F198" s="34">
        <v>28.083333333333332</v>
      </c>
      <c r="G198" s="45">
        <v>114.03333333333332</v>
      </c>
      <c r="H198" s="45">
        <v>8.1533333333333342</v>
      </c>
      <c r="I198" s="35">
        <v>8.086666666666666</v>
      </c>
      <c r="J198" s="34">
        <v>3.8</v>
      </c>
      <c r="K198" s="36"/>
      <c r="L198" s="37">
        <v>0.26866666666666666</v>
      </c>
      <c r="M198" s="37">
        <v>0.33066666666666666</v>
      </c>
      <c r="N198" s="37">
        <v>3.8436941328000171E-2</v>
      </c>
      <c r="O198" s="34"/>
      <c r="P198" s="34"/>
      <c r="Q198" s="34"/>
      <c r="R198" s="42"/>
    </row>
    <row r="199" spans="2:18" x14ac:dyDescent="0.3">
      <c r="B199" s="30"/>
      <c r="C199" s="30">
        <v>38912</v>
      </c>
      <c r="D199">
        <v>195</v>
      </c>
      <c r="E199">
        <v>3</v>
      </c>
      <c r="F199" s="34">
        <v>22.453333333333333</v>
      </c>
      <c r="G199" s="45">
        <v>87.1</v>
      </c>
      <c r="H199" s="45">
        <v>6.8933333333333335</v>
      </c>
      <c r="I199" s="35">
        <v>8.1166666666666654</v>
      </c>
      <c r="J199" s="34">
        <v>6.4666666666666659</v>
      </c>
      <c r="K199" s="36"/>
      <c r="L199" s="37">
        <v>0.52066666666666672</v>
      </c>
      <c r="M199" s="37">
        <v>0.41766666666666663</v>
      </c>
      <c r="N199" s="37"/>
      <c r="O199" s="34"/>
      <c r="P199" s="34"/>
      <c r="Q199" s="34"/>
      <c r="R199" s="42"/>
    </row>
    <row r="200" spans="2:18" x14ac:dyDescent="0.3">
      <c r="B200" s="30"/>
      <c r="C200" s="30">
        <v>38926</v>
      </c>
      <c r="D200">
        <v>209</v>
      </c>
      <c r="E200">
        <v>3</v>
      </c>
      <c r="F200" s="34">
        <v>27.053333333333331</v>
      </c>
      <c r="G200" s="43">
        <v>123.9</v>
      </c>
      <c r="H200" s="43">
        <v>9.0500000000000007</v>
      </c>
      <c r="I200" s="35"/>
      <c r="J200" s="35">
        <v>6.6</v>
      </c>
      <c r="K200" s="36"/>
      <c r="L200" s="37">
        <v>0.44466666666666671</v>
      </c>
      <c r="M200" s="37">
        <v>0.14899999999999999</v>
      </c>
      <c r="N200" s="37">
        <v>2.8800306348000324E-2</v>
      </c>
      <c r="O200" s="34"/>
      <c r="P200" s="34"/>
      <c r="Q200" s="34"/>
      <c r="R200" s="42"/>
    </row>
    <row r="201" spans="2:18" x14ac:dyDescent="0.3">
      <c r="B201" s="30"/>
      <c r="C201" s="30">
        <v>38926</v>
      </c>
      <c r="D201">
        <v>209</v>
      </c>
      <c r="E201">
        <v>3</v>
      </c>
      <c r="F201" s="34">
        <v>23.733333333333334</v>
      </c>
      <c r="G201" s="43">
        <v>118.23333333333335</v>
      </c>
      <c r="H201" s="43">
        <v>9.1666666666666661</v>
      </c>
      <c r="I201" s="35"/>
      <c r="J201" s="35">
        <v>13.2</v>
      </c>
      <c r="K201" s="36"/>
      <c r="L201" s="37">
        <v>0.5093333333333333</v>
      </c>
      <c r="M201" s="37">
        <v>0.16600000000000001</v>
      </c>
      <c r="N201" s="37"/>
      <c r="O201" s="34"/>
      <c r="P201" s="34"/>
      <c r="Q201" s="34"/>
      <c r="R201" s="42"/>
    </row>
    <row r="202" spans="2:18" x14ac:dyDescent="0.3">
      <c r="B202" s="30"/>
      <c r="C202" s="30">
        <v>38939</v>
      </c>
      <c r="D202">
        <v>222</v>
      </c>
      <c r="E202">
        <v>3</v>
      </c>
      <c r="F202" s="34">
        <v>24.203333333333333</v>
      </c>
      <c r="G202" s="43">
        <v>108.63333333333333</v>
      </c>
      <c r="H202" s="43">
        <v>8.2833333333333332</v>
      </c>
      <c r="I202" s="35">
        <v>7.87</v>
      </c>
      <c r="J202" s="35">
        <v>7.1333333333333329</v>
      </c>
      <c r="K202" s="36"/>
      <c r="L202" s="37">
        <v>0.92699999999999994</v>
      </c>
      <c r="M202" s="37">
        <v>0.27166666666666667</v>
      </c>
      <c r="N202" s="37">
        <v>3.0491440476000324E-2</v>
      </c>
      <c r="O202" s="34"/>
      <c r="P202" s="34"/>
      <c r="Q202" s="34"/>
      <c r="R202" s="42"/>
    </row>
    <row r="203" spans="2:18" x14ac:dyDescent="0.3">
      <c r="B203" s="30"/>
      <c r="C203" s="30">
        <v>38939</v>
      </c>
      <c r="D203">
        <v>222</v>
      </c>
      <c r="E203">
        <v>3</v>
      </c>
      <c r="F203" s="34">
        <v>23.243333333333329</v>
      </c>
      <c r="G203" s="43">
        <v>43.433333333333337</v>
      </c>
      <c r="H203" s="43">
        <v>3.3766666666666665</v>
      </c>
      <c r="I203" s="35">
        <v>7.6333333333333329</v>
      </c>
      <c r="J203" s="35">
        <v>17.066666666666666</v>
      </c>
      <c r="K203" s="36"/>
      <c r="L203" s="37">
        <v>0.77433333333333332</v>
      </c>
      <c r="M203" s="37">
        <v>0.23</v>
      </c>
      <c r="N203" s="37"/>
      <c r="O203" s="34"/>
      <c r="P203" s="34"/>
      <c r="Q203" s="34"/>
      <c r="R203" s="42"/>
    </row>
    <row r="204" spans="2:18" x14ac:dyDescent="0.3">
      <c r="B204" s="30"/>
      <c r="C204" s="30">
        <v>38952</v>
      </c>
      <c r="D204">
        <v>235</v>
      </c>
      <c r="E204">
        <v>3</v>
      </c>
      <c r="F204" s="34">
        <v>22.823333333333334</v>
      </c>
      <c r="G204" s="43">
        <v>122.73333333333333</v>
      </c>
      <c r="H204" s="43">
        <v>9.61</v>
      </c>
      <c r="I204" s="35">
        <v>8.1933333333333334</v>
      </c>
      <c r="J204" s="35">
        <v>8</v>
      </c>
      <c r="K204" s="36"/>
      <c r="L204" s="37">
        <v>0.59599999999999997</v>
      </c>
      <c r="M204" s="37">
        <v>0.17133333333333334</v>
      </c>
      <c r="N204" s="37">
        <v>2.794732800000059E-2</v>
      </c>
      <c r="O204" s="34"/>
      <c r="P204" s="34"/>
      <c r="Q204" s="34"/>
      <c r="R204" s="42"/>
    </row>
    <row r="205" spans="2:18" x14ac:dyDescent="0.3">
      <c r="B205" s="30"/>
      <c r="C205" s="30">
        <v>38952</v>
      </c>
      <c r="D205">
        <v>235</v>
      </c>
      <c r="E205">
        <v>3</v>
      </c>
      <c r="F205" s="34">
        <v>21.2</v>
      </c>
      <c r="G205" s="43">
        <v>50.833333333333336</v>
      </c>
      <c r="H205" s="43">
        <v>4.09</v>
      </c>
      <c r="I205" s="35">
        <v>7.5633333333333326</v>
      </c>
      <c r="J205" s="35">
        <v>12.566666666666668</v>
      </c>
      <c r="K205" s="36"/>
      <c r="L205" s="37">
        <v>0.36533333333333334</v>
      </c>
      <c r="M205" s="37">
        <v>0.25900000000000001</v>
      </c>
      <c r="N205" s="37"/>
      <c r="O205" s="34"/>
      <c r="P205" s="34"/>
      <c r="Q205" s="34"/>
      <c r="R205" s="42"/>
    </row>
    <row r="206" spans="2:18" x14ac:dyDescent="0.3">
      <c r="B206" s="30"/>
      <c r="C206" s="30">
        <v>38967</v>
      </c>
      <c r="D206">
        <v>250</v>
      </c>
      <c r="E206">
        <v>3</v>
      </c>
      <c r="F206" s="34">
        <v>19.016666666666669</v>
      </c>
      <c r="G206" s="45">
        <v>111.36666666666666</v>
      </c>
      <c r="H206" s="45">
        <v>9.1733333333333338</v>
      </c>
      <c r="I206" s="35">
        <v>7.9833333333333334</v>
      </c>
      <c r="J206" s="34">
        <v>8.7333333333333343</v>
      </c>
      <c r="K206" s="36"/>
      <c r="L206" s="37">
        <v>0.76566666666666661</v>
      </c>
      <c r="M206" s="37">
        <v>0.31033333333333335</v>
      </c>
      <c r="N206" s="37">
        <v>2.851654747200015E-2</v>
      </c>
      <c r="O206" s="34"/>
      <c r="P206" s="34"/>
      <c r="Q206" s="34"/>
      <c r="R206" s="42"/>
    </row>
    <row r="207" spans="2:18" x14ac:dyDescent="0.3">
      <c r="B207" s="30"/>
      <c r="C207" s="30">
        <v>38967</v>
      </c>
      <c r="D207">
        <v>250</v>
      </c>
      <c r="E207">
        <v>3</v>
      </c>
      <c r="F207" s="34">
        <v>17.956666666666667</v>
      </c>
      <c r="G207" s="45">
        <v>67.5</v>
      </c>
      <c r="H207" s="45">
        <v>5.89</v>
      </c>
      <c r="I207" s="35">
        <v>7.6366666666666667</v>
      </c>
      <c r="J207" s="34">
        <v>4.333333333333333</v>
      </c>
      <c r="K207" s="36"/>
      <c r="L207" s="37">
        <v>0.71566666666666656</v>
      </c>
      <c r="M207" s="37">
        <v>0.39500000000000002</v>
      </c>
      <c r="N207" s="37"/>
      <c r="O207" s="34"/>
      <c r="P207" s="34"/>
      <c r="Q207" s="34"/>
      <c r="R207" s="42"/>
    </row>
    <row r="208" spans="2:18" x14ac:dyDescent="0.3">
      <c r="B208" s="30"/>
      <c r="C208" s="30">
        <v>38976</v>
      </c>
      <c r="D208">
        <v>259</v>
      </c>
      <c r="E208">
        <v>3</v>
      </c>
      <c r="F208" s="34">
        <v>19.05</v>
      </c>
      <c r="G208" s="43">
        <v>108.3</v>
      </c>
      <c r="H208" s="43">
        <v>9.1533333333333342</v>
      </c>
      <c r="I208" s="35">
        <v>7.86</v>
      </c>
      <c r="J208" s="35">
        <v>4.9666666666666668</v>
      </c>
      <c r="K208" s="36"/>
      <c r="L208" s="37">
        <v>0.68800000000000006</v>
      </c>
      <c r="M208" s="37">
        <v>0.36933333333333335</v>
      </c>
      <c r="N208" s="37">
        <v>2.4188027051999891E-2</v>
      </c>
      <c r="O208" s="34"/>
      <c r="P208" s="34"/>
      <c r="Q208" s="34"/>
      <c r="R208" s="42"/>
    </row>
    <row r="209" spans="1:18" x14ac:dyDescent="0.3">
      <c r="B209" s="30"/>
      <c r="C209" s="30">
        <v>38976</v>
      </c>
      <c r="D209">
        <v>259</v>
      </c>
      <c r="E209">
        <v>3</v>
      </c>
      <c r="F209" s="34">
        <v>16.940000000000001</v>
      </c>
      <c r="G209" s="43">
        <v>85.366666666666674</v>
      </c>
      <c r="H209" s="43">
        <v>7.5333333333333341</v>
      </c>
      <c r="I209" s="35">
        <v>7.7033333333333331</v>
      </c>
      <c r="J209" s="35">
        <v>5.7333333333333334</v>
      </c>
      <c r="K209" s="36"/>
      <c r="L209" s="37">
        <v>0.84466666666666657</v>
      </c>
      <c r="M209" s="37">
        <v>0.39500000000000002</v>
      </c>
      <c r="N209" s="37"/>
      <c r="O209" s="34"/>
      <c r="P209" s="34"/>
      <c r="Q209" s="34"/>
      <c r="R209" s="42"/>
    </row>
    <row r="210" spans="1:18" x14ac:dyDescent="0.3">
      <c r="B210" s="30"/>
      <c r="C210" s="30">
        <v>38996</v>
      </c>
      <c r="D210">
        <v>279</v>
      </c>
      <c r="E210">
        <v>3</v>
      </c>
      <c r="F210" s="34">
        <v>15.513333333333334</v>
      </c>
      <c r="G210" s="43">
        <v>106.8</v>
      </c>
      <c r="H210" s="43">
        <v>9.8233333333333324</v>
      </c>
      <c r="I210" s="35">
        <v>8.0466666666666669</v>
      </c>
      <c r="J210" s="35">
        <v>3.3666666666666667</v>
      </c>
      <c r="K210" s="36"/>
      <c r="L210" s="37">
        <v>2.2113333333333336</v>
      </c>
      <c r="M210" s="37">
        <v>0.32</v>
      </c>
      <c r="N210" s="37">
        <v>1.7864390544000491E-2</v>
      </c>
      <c r="O210" s="34"/>
      <c r="P210" s="34"/>
      <c r="Q210" s="34"/>
      <c r="R210" s="42"/>
    </row>
    <row r="211" spans="1:18" x14ac:dyDescent="0.3">
      <c r="B211" s="30"/>
      <c r="C211" s="30">
        <v>38996</v>
      </c>
      <c r="D211">
        <v>279</v>
      </c>
      <c r="E211">
        <v>3</v>
      </c>
      <c r="F211" s="34">
        <v>15.38</v>
      </c>
      <c r="G211" s="43">
        <v>98.7</v>
      </c>
      <c r="H211" s="43">
        <v>9.1066666666666674</v>
      </c>
      <c r="I211" s="35">
        <v>7.9466666666666663</v>
      </c>
      <c r="J211" s="35">
        <v>3.0666666666666664</v>
      </c>
      <c r="K211" s="36"/>
      <c r="L211" s="37">
        <v>2.0763333333333334</v>
      </c>
      <c r="M211" s="37">
        <v>0.35433333333333333</v>
      </c>
      <c r="N211" s="37"/>
      <c r="O211" s="34"/>
      <c r="P211" s="34"/>
      <c r="Q211" s="34"/>
      <c r="R211" s="42"/>
    </row>
    <row r="212" spans="1:18" x14ac:dyDescent="0.3">
      <c r="B212" s="30"/>
      <c r="C212" s="30">
        <v>39009</v>
      </c>
      <c r="D212">
        <v>292</v>
      </c>
      <c r="E212">
        <v>3</v>
      </c>
      <c r="F212" s="34">
        <v>11.853333333333333</v>
      </c>
      <c r="G212" s="43">
        <v>103.76666666666667</v>
      </c>
      <c r="H212" s="43">
        <v>10.23</v>
      </c>
      <c r="I212" s="35">
        <v>7.59</v>
      </c>
      <c r="J212" s="35">
        <v>4.3666666666666671</v>
      </c>
      <c r="K212" s="36"/>
      <c r="L212" s="37">
        <v>4.1979999999999995</v>
      </c>
      <c r="M212" s="37">
        <v>0.68699999999999994</v>
      </c>
      <c r="N212" s="37">
        <v>2.448107692800006E-2</v>
      </c>
      <c r="O212" s="34"/>
      <c r="P212" s="34"/>
      <c r="Q212" s="34"/>
      <c r="R212" s="42"/>
    </row>
    <row r="213" spans="1:18" x14ac:dyDescent="0.3">
      <c r="B213" s="30"/>
      <c r="C213" s="30">
        <v>39009</v>
      </c>
      <c r="D213">
        <v>292</v>
      </c>
      <c r="E213">
        <v>3</v>
      </c>
      <c r="F213" s="34">
        <v>10.64</v>
      </c>
      <c r="G213" s="43">
        <v>91.233333333333334</v>
      </c>
      <c r="H213" s="43">
        <v>9.2583333333333346</v>
      </c>
      <c r="I213" s="35">
        <v>7.5233333333333334</v>
      </c>
      <c r="J213" s="35">
        <v>3.5666666666666664</v>
      </c>
      <c r="K213" s="36"/>
      <c r="L213" s="37">
        <v>4.7136666666666667</v>
      </c>
      <c r="M213" s="37">
        <v>0.72099999999999997</v>
      </c>
      <c r="N213" s="37"/>
      <c r="O213" s="34"/>
      <c r="P213" s="34"/>
      <c r="Q213" s="34"/>
      <c r="R213" s="42"/>
    </row>
    <row r="214" spans="1:18" x14ac:dyDescent="0.3">
      <c r="B214" s="30"/>
      <c r="C214" s="30">
        <v>39021</v>
      </c>
      <c r="D214">
        <v>304</v>
      </c>
      <c r="E214">
        <v>3</v>
      </c>
      <c r="F214" s="34">
        <v>7.41</v>
      </c>
      <c r="G214" s="43">
        <v>107.7</v>
      </c>
      <c r="H214" s="43">
        <v>11.983333333333334</v>
      </c>
      <c r="I214" s="35">
        <v>7.623333333333334</v>
      </c>
      <c r="J214" s="35">
        <v>4.2</v>
      </c>
      <c r="K214" s="36"/>
      <c r="L214" s="37">
        <v>2.5196666666666663</v>
      </c>
      <c r="M214" s="37">
        <v>1.1026666666666667</v>
      </c>
      <c r="N214" s="37">
        <v>2.6801863103999807E-2</v>
      </c>
      <c r="O214" s="34"/>
      <c r="P214" s="34"/>
      <c r="Q214" s="34"/>
      <c r="R214" s="42"/>
    </row>
    <row r="215" spans="1:18" x14ac:dyDescent="0.3">
      <c r="B215" s="30"/>
      <c r="C215" s="30">
        <v>39021</v>
      </c>
      <c r="D215">
        <v>304</v>
      </c>
      <c r="E215">
        <v>3</v>
      </c>
      <c r="F215" s="34">
        <v>7.38</v>
      </c>
      <c r="G215" s="43">
        <v>99.2</v>
      </c>
      <c r="H215" s="43">
        <v>11.05</v>
      </c>
      <c r="I215" s="35">
        <v>7.61</v>
      </c>
      <c r="J215" s="35">
        <v>3.7333333333333329</v>
      </c>
      <c r="K215" s="36"/>
      <c r="L215" s="37">
        <v>2.3703333333333334</v>
      </c>
      <c r="M215" s="37">
        <v>1.1593333333333333</v>
      </c>
      <c r="N215" s="37"/>
      <c r="O215" s="34"/>
      <c r="P215" s="34"/>
      <c r="Q215" s="34"/>
      <c r="R215" s="42"/>
    </row>
    <row r="216" spans="1:18" x14ac:dyDescent="0.3">
      <c r="B216" s="30"/>
      <c r="C216" s="30">
        <v>39024</v>
      </c>
      <c r="D216">
        <v>307</v>
      </c>
      <c r="E216">
        <v>3</v>
      </c>
      <c r="F216" s="34">
        <v>7.82</v>
      </c>
      <c r="G216" s="43">
        <v>101.36666666666667</v>
      </c>
      <c r="H216" s="43">
        <v>11.103333333333333</v>
      </c>
      <c r="I216" s="35">
        <v>7.8833333333333329</v>
      </c>
      <c r="J216" s="35">
        <v>5.166666666666667</v>
      </c>
      <c r="K216" s="36"/>
      <c r="L216" s="37">
        <v>4.503333333333333</v>
      </c>
      <c r="M216" s="37">
        <v>0.60499999999999998</v>
      </c>
      <c r="N216" s="37"/>
      <c r="O216" s="34"/>
      <c r="P216" s="34"/>
      <c r="Q216" s="34"/>
      <c r="R216" s="42"/>
    </row>
    <row r="217" spans="1:18" x14ac:dyDescent="0.3">
      <c r="B217" s="30"/>
      <c r="C217" s="30">
        <v>39024</v>
      </c>
      <c r="D217">
        <v>307</v>
      </c>
      <c r="E217">
        <v>3</v>
      </c>
      <c r="F217" s="34">
        <v>7.82</v>
      </c>
      <c r="G217" s="43">
        <v>101.36666666666667</v>
      </c>
      <c r="H217" s="43">
        <v>11.103333333333333</v>
      </c>
      <c r="I217" s="35">
        <v>7.8833333333333329</v>
      </c>
      <c r="J217" s="35">
        <v>5.166666666666667</v>
      </c>
      <c r="K217" s="36"/>
      <c r="L217" s="37">
        <v>4.503333333333333</v>
      </c>
      <c r="M217" s="37">
        <v>0.60499999999999998</v>
      </c>
      <c r="N217" s="37"/>
      <c r="O217" s="34"/>
      <c r="P217" s="34"/>
      <c r="Q217" s="34"/>
      <c r="R217" s="42"/>
    </row>
    <row r="218" spans="1:18" x14ac:dyDescent="0.3">
      <c r="B218" s="30"/>
      <c r="C218" s="30">
        <v>39038</v>
      </c>
      <c r="D218">
        <v>321</v>
      </c>
      <c r="E218">
        <v>3</v>
      </c>
      <c r="F218" s="34">
        <v>15.19</v>
      </c>
      <c r="G218" s="43">
        <v>99.7</v>
      </c>
      <c r="H218" s="43">
        <v>9.3533333333333335</v>
      </c>
      <c r="I218" s="35">
        <v>7.8266666666666671</v>
      </c>
      <c r="J218" s="35">
        <v>4.6333333333333329</v>
      </c>
      <c r="K218" s="36"/>
      <c r="L218" s="37">
        <v>1.6280000000000001</v>
      </c>
      <c r="M218" s="37">
        <v>0.48366666666666669</v>
      </c>
      <c r="N218" s="37"/>
      <c r="O218" s="34"/>
      <c r="P218" s="34"/>
      <c r="Q218" s="34"/>
      <c r="R218" s="42"/>
    </row>
    <row r="219" spans="1:18" x14ac:dyDescent="0.3">
      <c r="B219" s="30"/>
      <c r="C219" s="30">
        <v>39038</v>
      </c>
      <c r="D219">
        <v>321</v>
      </c>
      <c r="E219">
        <v>3</v>
      </c>
      <c r="F219" s="34">
        <v>15.19</v>
      </c>
      <c r="G219" s="43">
        <v>99.7</v>
      </c>
      <c r="H219" s="43">
        <v>9.3533333333333335</v>
      </c>
      <c r="I219" s="35">
        <v>7.8266666666666671</v>
      </c>
      <c r="J219" s="35">
        <v>4.6333333333333329</v>
      </c>
      <c r="K219" s="36"/>
      <c r="L219" s="37">
        <v>1.6280000000000001</v>
      </c>
      <c r="M219" s="37">
        <v>0.48366666666666669</v>
      </c>
      <c r="N219" s="37"/>
      <c r="O219" s="34"/>
      <c r="P219" s="34"/>
      <c r="Q219" s="34"/>
      <c r="R219" s="42"/>
    </row>
    <row r="220" spans="1:18" x14ac:dyDescent="0.3">
      <c r="B220" s="30"/>
      <c r="C220" s="30">
        <v>39041</v>
      </c>
      <c r="D220">
        <v>324</v>
      </c>
      <c r="E220">
        <v>3</v>
      </c>
      <c r="F220" s="34">
        <v>8.61</v>
      </c>
      <c r="G220" s="43">
        <v>103.23333333333333</v>
      </c>
      <c r="H220" s="43">
        <v>11.156666666666666</v>
      </c>
      <c r="I220" s="35">
        <v>7.78</v>
      </c>
      <c r="J220" s="35">
        <v>4.3</v>
      </c>
      <c r="K220" s="36"/>
      <c r="L220" s="37">
        <v>3.0183333333333331</v>
      </c>
      <c r="M220" s="37">
        <v>0.48533333333333334</v>
      </c>
      <c r="N220" s="37"/>
      <c r="O220" s="34"/>
      <c r="P220" s="34"/>
      <c r="Q220" s="34"/>
      <c r="R220" s="42"/>
    </row>
    <row r="221" spans="1:18" x14ac:dyDescent="0.3">
      <c r="B221" s="30"/>
      <c r="C221" s="30">
        <v>39041</v>
      </c>
      <c r="D221">
        <v>324</v>
      </c>
      <c r="E221">
        <v>3</v>
      </c>
      <c r="F221" s="34">
        <v>8.61</v>
      </c>
      <c r="G221" s="43">
        <v>103.23333333333333</v>
      </c>
      <c r="H221" s="43">
        <v>11.156666666666666</v>
      </c>
      <c r="I221" s="35">
        <v>7.78</v>
      </c>
      <c r="J221" s="35">
        <v>4.3</v>
      </c>
      <c r="K221" s="36"/>
      <c r="L221" s="37">
        <v>3.0183333333333331</v>
      </c>
      <c r="M221" s="37">
        <v>0.48533333333333334</v>
      </c>
      <c r="N221" s="37"/>
      <c r="O221" s="34"/>
      <c r="P221" s="34"/>
      <c r="Q221" s="34"/>
      <c r="R221" s="42"/>
    </row>
    <row r="222" spans="1:18" s="3" customFormat="1" x14ac:dyDescent="0.3">
      <c r="A222" s="3">
        <v>2007</v>
      </c>
      <c r="B222" s="2"/>
      <c r="C222" s="2">
        <v>39178</v>
      </c>
      <c r="D222" s="3">
        <v>96</v>
      </c>
      <c r="E222" s="3">
        <v>3</v>
      </c>
      <c r="F222" s="5">
        <v>3.22</v>
      </c>
      <c r="G222" s="6">
        <v>84.066666666666663</v>
      </c>
      <c r="H222" s="6">
        <v>10.476666666666667</v>
      </c>
      <c r="I222" s="6">
        <v>8.4833333333333325</v>
      </c>
      <c r="J222" s="6">
        <v>2.4</v>
      </c>
      <c r="K222" s="7"/>
      <c r="L222" s="8">
        <v>9.0063333333333322</v>
      </c>
      <c r="M222" s="8">
        <v>0.38400000000000006</v>
      </c>
      <c r="N222" s="8">
        <v>1.4087964816000501E-2</v>
      </c>
      <c r="O222" s="5"/>
      <c r="P222" s="5"/>
      <c r="Q222" s="5"/>
      <c r="R222" s="50"/>
    </row>
    <row r="223" spans="1:18" x14ac:dyDescent="0.3">
      <c r="B223" s="30"/>
      <c r="C223" s="30">
        <v>39178</v>
      </c>
      <c r="D223">
        <v>96</v>
      </c>
      <c r="E223">
        <v>3</v>
      </c>
      <c r="F223" s="34">
        <v>3.21</v>
      </c>
      <c r="G223" s="43">
        <v>80.099999999999994</v>
      </c>
      <c r="H223" s="43">
        <v>9.98</v>
      </c>
      <c r="I223" s="35">
        <v>8.5233333333333334</v>
      </c>
      <c r="J223" s="35">
        <v>2.8</v>
      </c>
      <c r="K223" s="36"/>
      <c r="L223" s="37">
        <v>8.5876666666666654</v>
      </c>
      <c r="M223" s="37">
        <v>0.41366666666666663</v>
      </c>
      <c r="N223" s="37"/>
      <c r="O223" s="34"/>
      <c r="P223" s="34"/>
      <c r="Q223" s="34"/>
      <c r="R223" s="42"/>
    </row>
    <row r="224" spans="1:18" x14ac:dyDescent="0.3">
      <c r="B224" s="30"/>
      <c r="C224" s="30">
        <v>39192</v>
      </c>
      <c r="D224">
        <v>110</v>
      </c>
      <c r="E224">
        <v>3</v>
      </c>
      <c r="F224" s="34">
        <v>11.993333333333334</v>
      </c>
      <c r="G224" s="43">
        <v>103.63333333333333</v>
      </c>
      <c r="H224" s="43">
        <v>10.53</v>
      </c>
      <c r="I224" s="35">
        <v>7.97</v>
      </c>
      <c r="J224" s="35">
        <v>2.8666666666666671</v>
      </c>
      <c r="K224" s="36"/>
      <c r="L224" s="37">
        <v>3.2353333333333332</v>
      </c>
      <c r="M224" s="37">
        <v>0.77566666666666662</v>
      </c>
      <c r="N224" s="37">
        <v>1.630646588400014E-2</v>
      </c>
      <c r="O224" s="34"/>
      <c r="P224" s="34"/>
      <c r="Q224" s="34"/>
      <c r="R224" s="42"/>
    </row>
    <row r="225" spans="2:18" x14ac:dyDescent="0.3">
      <c r="B225" s="30"/>
      <c r="C225" s="30">
        <v>39192</v>
      </c>
      <c r="D225">
        <v>110</v>
      </c>
      <c r="E225">
        <v>3</v>
      </c>
      <c r="F225" s="34">
        <v>10.403333333333334</v>
      </c>
      <c r="G225" s="43">
        <v>98.133333333333326</v>
      </c>
      <c r="H225" s="43">
        <v>10.336666666666666</v>
      </c>
      <c r="I225" s="35">
        <v>7.9366666666666674</v>
      </c>
      <c r="J225" s="35">
        <v>3.6</v>
      </c>
      <c r="K225" s="36"/>
      <c r="L225" s="37">
        <v>3.2256666666666667</v>
      </c>
      <c r="M225" s="37">
        <v>0.84966666666666668</v>
      </c>
      <c r="N225" s="37"/>
      <c r="O225" s="34"/>
      <c r="P225" s="34"/>
      <c r="Q225" s="34"/>
      <c r="R225" s="42"/>
    </row>
    <row r="226" spans="2:18" x14ac:dyDescent="0.3">
      <c r="B226" s="30"/>
      <c r="C226" s="30">
        <v>39206</v>
      </c>
      <c r="D226">
        <v>124</v>
      </c>
      <c r="E226">
        <v>3</v>
      </c>
      <c r="F226" s="34">
        <v>15.653333333333334</v>
      </c>
      <c r="G226" s="43">
        <v>111.4</v>
      </c>
      <c r="H226" s="43">
        <v>10.256666666666666</v>
      </c>
      <c r="I226" s="35">
        <v>8.4033333333333342</v>
      </c>
      <c r="J226" s="35">
        <v>3.0333333333333337</v>
      </c>
      <c r="K226" s="36"/>
      <c r="L226" s="37">
        <v>1.7569999999999999</v>
      </c>
      <c r="M226" s="37">
        <v>0.52266666666666672</v>
      </c>
      <c r="N226" s="37">
        <v>8.5030586520000069E-3</v>
      </c>
      <c r="O226" s="34"/>
      <c r="P226" s="34"/>
      <c r="Q226" s="34"/>
      <c r="R226" s="42"/>
    </row>
    <row r="227" spans="2:18" x14ac:dyDescent="0.3">
      <c r="B227" s="30"/>
      <c r="C227" s="30">
        <v>39206</v>
      </c>
      <c r="D227">
        <v>124</v>
      </c>
      <c r="E227">
        <v>3</v>
      </c>
      <c r="F227" s="34">
        <v>14.41</v>
      </c>
      <c r="G227" s="43">
        <v>104.56666666666668</v>
      </c>
      <c r="H227" s="43">
        <v>9.8833333333333329</v>
      </c>
      <c r="I227" s="35">
        <v>8.3666666666666654</v>
      </c>
      <c r="J227" s="35">
        <v>4.3666666666666663</v>
      </c>
      <c r="K227" s="36"/>
      <c r="L227" s="37">
        <v>1.8913333333333331</v>
      </c>
      <c r="M227" s="37">
        <v>0.51833333333333331</v>
      </c>
      <c r="N227" s="37"/>
      <c r="O227" s="34"/>
      <c r="P227" s="34"/>
      <c r="Q227" s="34"/>
      <c r="R227" s="42"/>
    </row>
    <row r="228" spans="2:18" x14ac:dyDescent="0.3">
      <c r="B228" s="30"/>
      <c r="C228" s="30">
        <v>39225</v>
      </c>
      <c r="D228">
        <v>143</v>
      </c>
      <c r="E228">
        <v>3</v>
      </c>
      <c r="F228" s="34">
        <v>19.12</v>
      </c>
      <c r="G228" s="43">
        <v>89.666666666666671</v>
      </c>
      <c r="H228" s="43">
        <v>7.7333333333333334</v>
      </c>
      <c r="I228" s="35">
        <v>8.5066666666666659</v>
      </c>
      <c r="J228" s="35">
        <v>3.6333333333333329</v>
      </c>
      <c r="K228" s="36"/>
      <c r="L228" s="37">
        <v>0.91966666666666663</v>
      </c>
      <c r="M228" s="37">
        <v>0.21833333333333335</v>
      </c>
      <c r="N228" s="37">
        <v>2.0010159708000193E-2</v>
      </c>
      <c r="O228" s="34"/>
      <c r="P228" s="34"/>
      <c r="Q228" s="34"/>
      <c r="R228" s="42"/>
    </row>
    <row r="229" spans="2:18" x14ac:dyDescent="0.3">
      <c r="B229" s="30"/>
      <c r="C229" s="30">
        <v>39225</v>
      </c>
      <c r="D229">
        <v>143</v>
      </c>
      <c r="E229">
        <v>3</v>
      </c>
      <c r="F229" s="34">
        <v>15.583333333333334</v>
      </c>
      <c r="G229" s="43">
        <v>83.933333333333337</v>
      </c>
      <c r="H229" s="43">
        <v>7.7433333333333332</v>
      </c>
      <c r="I229" s="35">
        <v>8.456666666666667</v>
      </c>
      <c r="J229" s="35">
        <v>4.666666666666667</v>
      </c>
      <c r="K229" s="36"/>
      <c r="L229" s="37">
        <v>1.1386666666666667</v>
      </c>
      <c r="M229" s="37">
        <v>0.24166666666666667</v>
      </c>
      <c r="N229" s="37"/>
      <c r="O229" s="34"/>
      <c r="P229" s="34"/>
      <c r="Q229" s="34"/>
      <c r="R229" s="42"/>
    </row>
    <row r="230" spans="2:18" x14ac:dyDescent="0.3">
      <c r="B230" s="30"/>
      <c r="C230" s="30">
        <v>39239</v>
      </c>
      <c r="D230">
        <v>157</v>
      </c>
      <c r="E230">
        <v>3</v>
      </c>
      <c r="F230" s="34">
        <v>18.246666666666666</v>
      </c>
      <c r="G230" s="43">
        <v>59.4</v>
      </c>
      <c r="H230" s="43">
        <v>5.2733333333333334</v>
      </c>
      <c r="I230" s="35">
        <v>8.1333333333333346</v>
      </c>
      <c r="J230" s="35">
        <v>4.333333333333333</v>
      </c>
      <c r="K230" s="36"/>
      <c r="L230" s="37">
        <v>0.77933333333333332</v>
      </c>
      <c r="M230" s="37">
        <v>0.5</v>
      </c>
      <c r="N230" s="37">
        <v>2.9929852011999786E-2</v>
      </c>
      <c r="O230" s="34"/>
      <c r="P230" s="34"/>
      <c r="Q230" s="34"/>
      <c r="R230" s="42"/>
    </row>
    <row r="231" spans="2:18" x14ac:dyDescent="0.3">
      <c r="B231" s="30"/>
      <c r="C231" s="30">
        <v>39239</v>
      </c>
      <c r="D231">
        <v>157</v>
      </c>
      <c r="E231">
        <v>3</v>
      </c>
      <c r="F231" s="34">
        <v>17.84</v>
      </c>
      <c r="G231" s="43">
        <v>52.7</v>
      </c>
      <c r="H231" s="43">
        <v>4.706666666666667</v>
      </c>
      <c r="I231" s="35">
        <v>8.0566666666666666</v>
      </c>
      <c r="J231" s="35">
        <v>5.2333333333333334</v>
      </c>
      <c r="K231" s="36"/>
      <c r="L231" s="37">
        <v>0.59766666666666668</v>
      </c>
      <c r="M231" s="37">
        <v>0.6263333333333333</v>
      </c>
      <c r="N231" s="37"/>
      <c r="O231" s="34"/>
      <c r="P231" s="34"/>
      <c r="Q231" s="34"/>
      <c r="R231" s="42"/>
    </row>
    <row r="232" spans="2:18" x14ac:dyDescent="0.3">
      <c r="B232" s="30"/>
      <c r="C232" s="30">
        <v>39268</v>
      </c>
      <c r="D232">
        <v>186</v>
      </c>
      <c r="E232">
        <v>3</v>
      </c>
      <c r="F232" s="34">
        <v>21.586666666666662</v>
      </c>
      <c r="G232" s="43">
        <v>119.26666666666667</v>
      </c>
      <c r="H232" s="43">
        <v>9.61</v>
      </c>
      <c r="I232" s="35">
        <v>8.6</v>
      </c>
      <c r="J232" s="35">
        <v>6.3666666666666671</v>
      </c>
      <c r="K232" s="36"/>
      <c r="L232" s="37">
        <v>0.73533333333333328</v>
      </c>
      <c r="M232" s="37">
        <v>0.35333333333333333</v>
      </c>
      <c r="N232" s="37">
        <v>2.1218727772000189E-2</v>
      </c>
      <c r="O232" s="34"/>
      <c r="P232" s="34"/>
      <c r="Q232" s="34"/>
      <c r="R232" s="42"/>
    </row>
    <row r="233" spans="2:18" x14ac:dyDescent="0.3">
      <c r="B233" s="30"/>
      <c r="C233" s="30">
        <v>39268</v>
      </c>
      <c r="D233">
        <v>186</v>
      </c>
      <c r="E233">
        <v>3</v>
      </c>
      <c r="F233" s="34">
        <v>19.446666666666669</v>
      </c>
      <c r="G233" s="43">
        <v>48.833333333333336</v>
      </c>
      <c r="H233" s="43">
        <v>4.0999999999999996</v>
      </c>
      <c r="I233" s="35">
        <v>8.4533333333333331</v>
      </c>
      <c r="J233" s="35">
        <v>7.166666666666667</v>
      </c>
      <c r="K233" s="36"/>
      <c r="L233" s="37">
        <v>0.91600000000000004</v>
      </c>
      <c r="M233" s="37">
        <v>0.3173333333333333</v>
      </c>
      <c r="N233" s="37"/>
      <c r="O233" s="34"/>
      <c r="P233" s="34"/>
      <c r="Q233" s="34"/>
      <c r="R233" s="42"/>
    </row>
    <row r="234" spans="2:18" x14ac:dyDescent="0.3">
      <c r="B234" s="30"/>
      <c r="C234" s="30">
        <v>39282</v>
      </c>
      <c r="D234">
        <v>200</v>
      </c>
      <c r="E234">
        <v>3</v>
      </c>
      <c r="F234" s="34">
        <v>23.696666666666669</v>
      </c>
      <c r="G234" s="43">
        <v>116.83333333333333</v>
      </c>
      <c r="H234" s="43">
        <v>9.1066666666666674</v>
      </c>
      <c r="I234" s="35">
        <v>8.44</v>
      </c>
      <c r="J234" s="35">
        <v>4.4333333333333327</v>
      </c>
      <c r="K234" s="36"/>
      <c r="L234" s="37">
        <v>0.27866666666666667</v>
      </c>
      <c r="M234" s="37">
        <v>0.78</v>
      </c>
      <c r="N234" s="37">
        <v>2.5356212844000438E-2</v>
      </c>
      <c r="O234" s="34"/>
      <c r="P234" s="34"/>
      <c r="Q234" s="34"/>
      <c r="R234" s="42"/>
    </row>
    <row r="235" spans="2:18" x14ac:dyDescent="0.3">
      <c r="B235" s="30"/>
      <c r="C235" s="30">
        <v>39282</v>
      </c>
      <c r="D235">
        <v>200</v>
      </c>
      <c r="E235">
        <v>3</v>
      </c>
      <c r="F235" s="34">
        <v>21.38</v>
      </c>
      <c r="G235" s="43">
        <v>60.5</v>
      </c>
      <c r="H235" s="43">
        <v>4.9000000000000004</v>
      </c>
      <c r="I235" s="35">
        <v>8.4</v>
      </c>
      <c r="J235" s="35">
        <v>7.9666666666666659</v>
      </c>
      <c r="K235" s="36"/>
      <c r="L235" s="37">
        <v>0.44933333333333336</v>
      </c>
      <c r="M235" s="37">
        <v>0.55766666666666664</v>
      </c>
      <c r="N235" s="37"/>
      <c r="O235" s="34"/>
      <c r="P235" s="34"/>
      <c r="Q235" s="34"/>
      <c r="R235" s="42"/>
    </row>
    <row r="236" spans="2:18" x14ac:dyDescent="0.3">
      <c r="B236" s="30"/>
      <c r="C236" s="30">
        <v>39296</v>
      </c>
      <c r="D236">
        <v>213</v>
      </c>
      <c r="E236">
        <v>3</v>
      </c>
      <c r="F236" s="34">
        <v>28.27</v>
      </c>
      <c r="G236" s="43">
        <v>121.93333333333334</v>
      </c>
      <c r="H236" s="43">
        <v>8.73</v>
      </c>
      <c r="I236" s="35">
        <v>8.33</v>
      </c>
      <c r="J236" s="35">
        <v>5.5333333333333341</v>
      </c>
      <c r="K236" s="36"/>
      <c r="L236" s="37">
        <v>0.25533333333333336</v>
      </c>
      <c r="M236" s="37">
        <v>0.83733333333333337</v>
      </c>
      <c r="N236" s="37">
        <v>3.4915985500000551E-2</v>
      </c>
      <c r="O236" s="34"/>
      <c r="P236" s="34"/>
      <c r="Q236" s="34"/>
      <c r="R236" s="42"/>
    </row>
    <row r="237" spans="2:18" x14ac:dyDescent="0.3">
      <c r="B237" s="30"/>
      <c r="C237" s="30">
        <v>39296</v>
      </c>
      <c r="D237">
        <v>213</v>
      </c>
      <c r="E237">
        <v>3</v>
      </c>
      <c r="F237" s="34">
        <v>23.613333333333333</v>
      </c>
      <c r="G237" s="43">
        <v>106.36666666666667</v>
      </c>
      <c r="H237" s="43">
        <v>8.31</v>
      </c>
      <c r="I237" s="35">
        <v>8.3566666666666674</v>
      </c>
      <c r="J237" s="35">
        <v>13.633333333333333</v>
      </c>
      <c r="K237" s="36"/>
      <c r="L237" s="37">
        <v>0.6216666666666667</v>
      </c>
      <c r="M237" s="37">
        <v>0.6293333333333333</v>
      </c>
      <c r="N237" s="37"/>
      <c r="O237" s="34"/>
      <c r="P237" s="34"/>
      <c r="Q237" s="34"/>
      <c r="R237" s="42"/>
    </row>
    <row r="238" spans="2:18" x14ac:dyDescent="0.3">
      <c r="B238" s="30"/>
      <c r="C238" s="30">
        <v>39311</v>
      </c>
      <c r="D238">
        <v>229</v>
      </c>
      <c r="E238">
        <v>3</v>
      </c>
      <c r="F238" s="34">
        <v>23.703333333333337</v>
      </c>
      <c r="G238" s="43">
        <v>130.93333333333334</v>
      </c>
      <c r="H238" s="43">
        <v>10.113333333333333</v>
      </c>
      <c r="I238" s="35">
        <v>8.1433333333333326</v>
      </c>
      <c r="J238" s="35">
        <v>7.8</v>
      </c>
      <c r="K238" s="36"/>
      <c r="L238" s="37">
        <v>0.98033333333333328</v>
      </c>
      <c r="M238" s="37">
        <v>0.34933333333333333</v>
      </c>
      <c r="N238" s="37">
        <v>3.021090508800019E-2</v>
      </c>
      <c r="O238" s="34"/>
      <c r="P238" s="34"/>
      <c r="Q238" s="34"/>
      <c r="R238" s="42"/>
    </row>
    <row r="239" spans="2:18" x14ac:dyDescent="0.3">
      <c r="B239" s="30"/>
      <c r="C239" s="30">
        <v>39311</v>
      </c>
      <c r="D239">
        <v>229</v>
      </c>
      <c r="E239">
        <v>3</v>
      </c>
      <c r="F239" s="34">
        <v>21.29</v>
      </c>
      <c r="G239" s="43">
        <v>77.166666666666671</v>
      </c>
      <c r="H239" s="43">
        <v>6.19</v>
      </c>
      <c r="I239" s="35">
        <v>8.1</v>
      </c>
      <c r="J239" s="35">
        <v>16.733333333333331</v>
      </c>
      <c r="K239" s="36"/>
      <c r="L239" s="37">
        <v>1.1140000000000001</v>
      </c>
      <c r="M239" s="37">
        <v>0.34866666666666662</v>
      </c>
      <c r="N239" s="37"/>
      <c r="O239" s="34"/>
      <c r="P239" s="34"/>
      <c r="Q239" s="34"/>
      <c r="R239" s="42"/>
    </row>
    <row r="240" spans="2:18" x14ac:dyDescent="0.3">
      <c r="B240" s="30"/>
      <c r="C240" s="30">
        <v>39324</v>
      </c>
      <c r="D240">
        <v>242</v>
      </c>
      <c r="E240">
        <v>3</v>
      </c>
      <c r="F240" s="34">
        <v>27.026666666666667</v>
      </c>
      <c r="G240" s="43">
        <v>119.46666666666665</v>
      </c>
      <c r="H240" s="43">
        <v>8.5633333333333326</v>
      </c>
      <c r="I240" s="35">
        <v>8.41</v>
      </c>
      <c r="J240" s="35">
        <v>4.166666666666667</v>
      </c>
      <c r="K240" s="36"/>
      <c r="L240" s="37">
        <v>0.65099999999999991</v>
      </c>
      <c r="M240" s="37">
        <v>0.32700000000000001</v>
      </c>
      <c r="N240" s="37">
        <v>2.6801863103999807E-2</v>
      </c>
      <c r="O240" s="34"/>
      <c r="P240" s="34"/>
      <c r="Q240" s="34"/>
      <c r="R240" s="42"/>
    </row>
    <row r="241" spans="1:18" x14ac:dyDescent="0.3">
      <c r="B241" s="30"/>
      <c r="C241" s="30">
        <v>39324</v>
      </c>
      <c r="D241">
        <v>242</v>
      </c>
      <c r="E241">
        <v>3</v>
      </c>
      <c r="F241" s="34">
        <v>22.62</v>
      </c>
      <c r="G241" s="43">
        <v>106.5</v>
      </c>
      <c r="H241" s="43">
        <v>8.3033333333333328</v>
      </c>
      <c r="I241" s="35">
        <v>8.4600000000000009</v>
      </c>
      <c r="J241" s="35">
        <v>5.6333333333333329</v>
      </c>
      <c r="K241" s="36"/>
      <c r="L241" s="37">
        <v>0.92300000000000004</v>
      </c>
      <c r="M241" s="37">
        <v>0.28233333333333333</v>
      </c>
      <c r="N241" s="37"/>
      <c r="O241" s="34"/>
      <c r="P241" s="34"/>
      <c r="Q241" s="34"/>
      <c r="R241" s="42"/>
    </row>
    <row r="242" spans="1:18" x14ac:dyDescent="0.3">
      <c r="B242" s="30"/>
      <c r="C242" s="30">
        <v>39339</v>
      </c>
      <c r="D242">
        <v>257</v>
      </c>
      <c r="E242">
        <v>3</v>
      </c>
      <c r="F242" s="34">
        <v>19.606666666666666</v>
      </c>
      <c r="G242" s="43">
        <v>101.4</v>
      </c>
      <c r="H242" s="43">
        <v>8.4266666666666676</v>
      </c>
      <c r="I242" s="35">
        <v>8.41</v>
      </c>
      <c r="J242" s="35">
        <v>4.3666666666666663</v>
      </c>
      <c r="K242" s="36"/>
      <c r="L242" s="37">
        <v>0.92066666666666663</v>
      </c>
      <c r="M242" s="37">
        <v>0.9956666666666667</v>
      </c>
      <c r="N242" s="37">
        <v>2.6225492496000244E-2</v>
      </c>
      <c r="O242" s="34"/>
      <c r="P242" s="34"/>
      <c r="Q242" s="34"/>
      <c r="R242" s="42"/>
    </row>
    <row r="243" spans="1:18" x14ac:dyDescent="0.3">
      <c r="B243" s="30"/>
      <c r="C243" s="30">
        <v>39339</v>
      </c>
      <c r="D243">
        <v>257</v>
      </c>
      <c r="E243">
        <v>3</v>
      </c>
      <c r="F243" s="34">
        <v>16.703333333333333</v>
      </c>
      <c r="G243" s="43">
        <v>83</v>
      </c>
      <c r="H243" s="43">
        <v>7.3066666666666658</v>
      </c>
      <c r="I243" s="35">
        <v>8.4166666666666661</v>
      </c>
      <c r="J243" s="35">
        <v>8.6999999999999993</v>
      </c>
      <c r="K243" s="36"/>
      <c r="L243" s="37">
        <v>1.1456666666666666</v>
      </c>
      <c r="M243" s="37">
        <v>0.96533333333333327</v>
      </c>
      <c r="N243" s="37"/>
      <c r="O243" s="34"/>
      <c r="P243" s="34"/>
      <c r="Q243" s="34"/>
      <c r="R243" s="42"/>
    </row>
    <row r="244" spans="1:18" x14ac:dyDescent="0.3">
      <c r="B244" s="30"/>
      <c r="C244" s="30">
        <v>39359</v>
      </c>
      <c r="D244">
        <v>277</v>
      </c>
      <c r="E244">
        <v>3</v>
      </c>
      <c r="F244" s="34">
        <v>19.886666666666667</v>
      </c>
      <c r="G244" s="43">
        <v>109.93333333333334</v>
      </c>
      <c r="H244" s="43">
        <v>9.0266666666666673</v>
      </c>
      <c r="I244" s="35">
        <v>8.2966666666666669</v>
      </c>
      <c r="J244" s="35">
        <v>6.2</v>
      </c>
      <c r="K244" s="36"/>
      <c r="L244" s="37">
        <v>1.2666666666666666</v>
      </c>
      <c r="M244" s="37">
        <v>0.37566666666666665</v>
      </c>
      <c r="N244" s="37">
        <v>2.6513987500000679E-2</v>
      </c>
      <c r="O244" s="34"/>
      <c r="P244" s="34"/>
      <c r="Q244" s="34"/>
      <c r="R244" s="42"/>
    </row>
    <row r="245" spans="1:18" x14ac:dyDescent="0.3">
      <c r="B245" s="30"/>
      <c r="C245" s="30">
        <v>39359</v>
      </c>
      <c r="D245">
        <v>277</v>
      </c>
      <c r="E245">
        <v>3</v>
      </c>
      <c r="F245" s="34">
        <v>17.653333333333332</v>
      </c>
      <c r="G245" s="43">
        <v>53.4</v>
      </c>
      <c r="H245" s="43">
        <v>4.59</v>
      </c>
      <c r="I245" s="35">
        <v>8.27</v>
      </c>
      <c r="J245" s="35">
        <v>6.2666666666666666</v>
      </c>
      <c r="K245" s="36"/>
      <c r="L245" s="37">
        <v>1.1290000000000002</v>
      </c>
      <c r="M245" s="37">
        <v>0.32266666666666666</v>
      </c>
      <c r="N245" s="37"/>
      <c r="O245" s="34"/>
      <c r="P245" s="34"/>
      <c r="Q245" s="34"/>
      <c r="R245" s="42"/>
    </row>
    <row r="246" spans="1:18" x14ac:dyDescent="0.3">
      <c r="B246" s="30"/>
      <c r="C246" s="30">
        <v>39387</v>
      </c>
      <c r="D246">
        <v>305</v>
      </c>
      <c r="E246">
        <v>3</v>
      </c>
      <c r="F246" s="34">
        <v>10.43</v>
      </c>
      <c r="G246" s="43">
        <v>98.933333333333323</v>
      </c>
      <c r="H246" s="43">
        <v>9.8800000000000008</v>
      </c>
      <c r="I246" s="35">
        <v>8.1300000000000008</v>
      </c>
      <c r="J246" s="35">
        <v>8.2666666666666675</v>
      </c>
      <c r="K246" s="36"/>
      <c r="L246" s="37">
        <v>1.85</v>
      </c>
      <c r="M246" s="37">
        <v>0.62</v>
      </c>
      <c r="N246" s="37">
        <v>2.7089127132000162E-2</v>
      </c>
      <c r="O246" s="34"/>
      <c r="P246" s="34"/>
      <c r="Q246" s="34"/>
      <c r="R246" s="42"/>
    </row>
    <row r="247" spans="1:18" x14ac:dyDescent="0.3">
      <c r="B247" s="30"/>
      <c r="C247" s="30">
        <v>39387</v>
      </c>
      <c r="D247">
        <v>305</v>
      </c>
      <c r="E247">
        <v>3</v>
      </c>
      <c r="F247" s="34">
        <v>9.68</v>
      </c>
      <c r="G247" s="43">
        <v>73.233333333333334</v>
      </c>
      <c r="H247" s="43">
        <v>7.45</v>
      </c>
      <c r="I247" s="35">
        <v>8.0933333333333337</v>
      </c>
      <c r="J247" s="35">
        <v>3.8333333333333335</v>
      </c>
      <c r="K247" s="36"/>
      <c r="L247" s="37">
        <v>1.7266666666666666</v>
      </c>
      <c r="M247" s="37">
        <v>0.57333333333333325</v>
      </c>
      <c r="N247" s="37"/>
      <c r="O247" s="34"/>
      <c r="P247" s="34"/>
      <c r="Q247" s="34"/>
      <c r="R247" s="42"/>
    </row>
    <row r="248" spans="1:18" x14ac:dyDescent="0.3">
      <c r="B248" s="30"/>
      <c r="C248" s="30">
        <v>39401</v>
      </c>
      <c r="D248">
        <v>319</v>
      </c>
      <c r="E248">
        <v>3</v>
      </c>
      <c r="F248" s="34">
        <v>6.59</v>
      </c>
      <c r="G248" s="43">
        <v>97.2</v>
      </c>
      <c r="H248" s="43">
        <v>10.68</v>
      </c>
      <c r="I248" s="35">
        <v>8.1733333333333338</v>
      </c>
      <c r="J248" s="35">
        <v>3.8666666666666667</v>
      </c>
      <c r="K248" s="36"/>
      <c r="L248" s="37">
        <v>0.92333333333333334</v>
      </c>
      <c r="M248" s="37">
        <v>0.43333333333333335</v>
      </c>
      <c r="N248" s="37">
        <v>2.448107692800006E-2</v>
      </c>
      <c r="O248" s="34"/>
      <c r="P248" s="34"/>
      <c r="Q248" s="34"/>
      <c r="R248" s="42"/>
    </row>
    <row r="249" spans="1:18" x14ac:dyDescent="0.3">
      <c r="B249" s="30"/>
      <c r="C249" s="30">
        <v>39401</v>
      </c>
      <c r="D249">
        <v>319</v>
      </c>
      <c r="E249">
        <v>3</v>
      </c>
      <c r="F249" s="34">
        <v>5.09</v>
      </c>
      <c r="G249" s="43">
        <v>85.4</v>
      </c>
      <c r="H249" s="43">
        <v>9.6999999999999993</v>
      </c>
      <c r="I249" s="35">
        <v>8.2233333333333345</v>
      </c>
      <c r="J249" s="35">
        <v>4.2</v>
      </c>
      <c r="K249" s="36"/>
      <c r="L249" s="37">
        <v>1.07</v>
      </c>
      <c r="M249" s="37">
        <v>0.39</v>
      </c>
      <c r="N249" s="37"/>
      <c r="O249" s="34"/>
      <c r="P249" s="34"/>
      <c r="Q249" s="34"/>
      <c r="R249" s="42"/>
    </row>
    <row r="250" spans="1:18" x14ac:dyDescent="0.3">
      <c r="B250" s="30"/>
      <c r="C250" s="30">
        <v>39416</v>
      </c>
      <c r="D250">
        <v>334</v>
      </c>
      <c r="E250">
        <v>3</v>
      </c>
      <c r="F250" s="34">
        <v>2.74</v>
      </c>
      <c r="G250" s="43">
        <v>116</v>
      </c>
      <c r="H250" s="43">
        <v>14.233333333333334</v>
      </c>
      <c r="I250" s="35">
        <v>8.0333333333333332</v>
      </c>
      <c r="J250" s="35">
        <v>4.333333333333333</v>
      </c>
      <c r="K250" s="36"/>
      <c r="L250" s="37">
        <v>1.73</v>
      </c>
      <c r="M250" s="37">
        <v>0.76666666666666661</v>
      </c>
      <c r="N250" s="37">
        <v>2.2117144000000585E-2</v>
      </c>
      <c r="O250" s="34"/>
      <c r="P250" s="34"/>
      <c r="Q250" s="34"/>
      <c r="R250" s="42"/>
    </row>
    <row r="251" spans="1:18" x14ac:dyDescent="0.3">
      <c r="B251" s="30"/>
      <c r="C251" s="30">
        <v>39416</v>
      </c>
      <c r="D251">
        <v>334</v>
      </c>
      <c r="E251">
        <v>3</v>
      </c>
      <c r="F251" s="34">
        <v>2.77</v>
      </c>
      <c r="G251" s="43">
        <v>102.63333333333333</v>
      </c>
      <c r="H251" s="43">
        <v>12.583333333333334</v>
      </c>
      <c r="I251" s="35">
        <v>8.0633333333333344</v>
      </c>
      <c r="J251" s="35">
        <v>3.4666666666666668</v>
      </c>
      <c r="K251" s="36"/>
      <c r="L251" s="37">
        <v>1.78</v>
      </c>
      <c r="M251" s="37">
        <v>0.70666666666666667</v>
      </c>
      <c r="N251" s="37"/>
      <c r="O251" s="34"/>
      <c r="P251" s="34"/>
      <c r="Q251" s="34"/>
      <c r="R251" s="42"/>
    </row>
    <row r="252" spans="1:18" s="3" customFormat="1" x14ac:dyDescent="0.3">
      <c r="A252" s="3">
        <v>2008</v>
      </c>
      <c r="B252" s="2"/>
      <c r="C252" s="2">
        <v>39549</v>
      </c>
      <c r="D252" s="3">
        <v>101</v>
      </c>
      <c r="E252" s="3">
        <v>3</v>
      </c>
      <c r="F252" s="5">
        <v>12.3</v>
      </c>
      <c r="G252" s="6">
        <v>101.93333333333334</v>
      </c>
      <c r="H252" s="6">
        <v>9.8733333333333331</v>
      </c>
      <c r="I252" s="6">
        <v>8.2100000000000009</v>
      </c>
      <c r="J252" s="6">
        <v>3.0333333333333337</v>
      </c>
      <c r="K252" s="7"/>
      <c r="L252" s="8">
        <v>1.59</v>
      </c>
      <c r="M252" s="8">
        <v>0.67666666666666675</v>
      </c>
      <c r="N252" s="8">
        <v>9.5418270080003635E-3</v>
      </c>
      <c r="O252" s="5"/>
      <c r="P252" s="5"/>
      <c r="Q252" s="5"/>
      <c r="R252" s="50"/>
    </row>
    <row r="253" spans="1:18" x14ac:dyDescent="0.3">
      <c r="B253" s="30"/>
      <c r="C253" s="30">
        <v>39549</v>
      </c>
      <c r="D253">
        <v>101</v>
      </c>
      <c r="E253">
        <v>3</v>
      </c>
      <c r="F253" s="34">
        <v>12.02</v>
      </c>
      <c r="G253" s="43">
        <v>91.766666666666666</v>
      </c>
      <c r="H253" s="43">
        <v>8.9266666666666676</v>
      </c>
      <c r="I253" s="35">
        <v>8.2533333333333339</v>
      </c>
      <c r="J253" s="35">
        <v>3.6333333333333333</v>
      </c>
      <c r="K253" s="36"/>
      <c r="L253" s="37">
        <v>1.66</v>
      </c>
      <c r="M253" s="37">
        <v>0.68333333333333324</v>
      </c>
      <c r="N253" s="37"/>
      <c r="O253" s="34"/>
      <c r="P253" s="34"/>
      <c r="Q253" s="34"/>
      <c r="R253" s="42"/>
    </row>
    <row r="254" spans="1:18" x14ac:dyDescent="0.3">
      <c r="B254" s="30"/>
      <c r="C254" s="30">
        <v>39563</v>
      </c>
      <c r="D254">
        <v>115</v>
      </c>
      <c r="E254">
        <v>3</v>
      </c>
      <c r="F254" s="34">
        <v>18.02</v>
      </c>
      <c r="G254" s="43">
        <v>99.933333333333337</v>
      </c>
      <c r="H254" s="43">
        <v>8.5666666666666682</v>
      </c>
      <c r="I254" s="35">
        <v>8.33</v>
      </c>
      <c r="J254" s="35">
        <v>4.2</v>
      </c>
      <c r="K254" s="36"/>
      <c r="L254" s="37">
        <v>0.75</v>
      </c>
      <c r="M254" s="37">
        <v>0.88</v>
      </c>
      <c r="N254" s="37">
        <v>1.2753148688000364E-2</v>
      </c>
      <c r="O254" s="34"/>
      <c r="P254" s="34"/>
      <c r="Q254" s="34"/>
      <c r="R254" s="42"/>
    </row>
    <row r="255" spans="1:18" x14ac:dyDescent="0.3">
      <c r="B255" s="30"/>
      <c r="C255" s="30">
        <v>39563</v>
      </c>
      <c r="D255">
        <v>115</v>
      </c>
      <c r="E255">
        <v>3</v>
      </c>
      <c r="F255" s="34">
        <v>15.496666666666664</v>
      </c>
      <c r="G255" s="43">
        <v>105.36666666666667</v>
      </c>
      <c r="H255" s="43">
        <v>9.5399999999999991</v>
      </c>
      <c r="I255" s="35">
        <v>8.3566666666666674</v>
      </c>
      <c r="J255" s="35">
        <v>9.3333333333333339</v>
      </c>
      <c r="K255" s="36"/>
      <c r="L255" s="37">
        <v>1.2133333333333332</v>
      </c>
      <c r="M255" s="37">
        <v>0.84</v>
      </c>
      <c r="N255" s="37"/>
      <c r="O255" s="34"/>
      <c r="P255" s="34"/>
      <c r="Q255" s="34"/>
      <c r="R255" s="42"/>
    </row>
    <row r="256" spans="1:18" x14ac:dyDescent="0.3">
      <c r="B256" s="30"/>
      <c r="C256" s="30">
        <v>39575</v>
      </c>
      <c r="D256">
        <v>127</v>
      </c>
      <c r="E256">
        <v>3</v>
      </c>
      <c r="F256" s="34">
        <v>17.173333333333336</v>
      </c>
      <c r="G256" s="43">
        <v>108.96666666666665</v>
      </c>
      <c r="H256" s="43">
        <v>9.69</v>
      </c>
      <c r="I256" s="35">
        <v>8.4166666666666661</v>
      </c>
      <c r="J256" s="35">
        <v>3.9666666666666663</v>
      </c>
      <c r="K256" s="36"/>
      <c r="L256" s="37">
        <v>2.6966666666666668</v>
      </c>
      <c r="M256" s="37">
        <v>1.0533333333333335</v>
      </c>
      <c r="N256" s="37">
        <v>1.3069152876000214E-2</v>
      </c>
      <c r="O256" s="34"/>
      <c r="P256" s="34"/>
      <c r="Q256" s="34"/>
      <c r="R256" s="42"/>
    </row>
    <row r="257" spans="2:18" x14ac:dyDescent="0.3">
      <c r="B257" s="30"/>
      <c r="C257" s="30">
        <v>39575</v>
      </c>
      <c r="D257">
        <v>127</v>
      </c>
      <c r="E257">
        <v>3</v>
      </c>
      <c r="F257" s="34">
        <v>14.82</v>
      </c>
      <c r="G257" s="43">
        <v>96.933333333333337</v>
      </c>
      <c r="H257" s="43">
        <v>9.043333333333333</v>
      </c>
      <c r="I257" s="35">
        <v>8.3933333333333326</v>
      </c>
      <c r="J257" s="35">
        <v>4.1333333333333337</v>
      </c>
      <c r="K257" s="36"/>
      <c r="L257" s="37">
        <v>2.9566666666666666</v>
      </c>
      <c r="M257" s="37">
        <v>1.0166666666666666</v>
      </c>
      <c r="N257" s="37"/>
      <c r="O257" s="34"/>
      <c r="P257" s="34"/>
      <c r="Q257" s="34"/>
      <c r="R257" s="42"/>
    </row>
    <row r="258" spans="2:18" x14ac:dyDescent="0.3">
      <c r="B258" s="30"/>
      <c r="C258" s="30">
        <v>39596</v>
      </c>
      <c r="D258">
        <v>148</v>
      </c>
      <c r="E258">
        <v>3</v>
      </c>
      <c r="F258" s="34">
        <v>19.156666666666666</v>
      </c>
      <c r="G258" s="43">
        <v>102.06666666666668</v>
      </c>
      <c r="H258" s="43">
        <v>8.5133333333333336</v>
      </c>
      <c r="I258" s="35">
        <v>8.5733333333333324</v>
      </c>
      <c r="J258" s="35">
        <v>8.4333333333333336</v>
      </c>
      <c r="K258" s="36"/>
      <c r="L258" s="37">
        <v>1.1166666666666669</v>
      </c>
      <c r="M258" s="37">
        <v>0.50666666666666671</v>
      </c>
      <c r="N258" s="37">
        <v>1.1479964816000502E-2</v>
      </c>
      <c r="O258" s="34"/>
      <c r="P258" s="34"/>
      <c r="Q258" s="34"/>
      <c r="R258" s="42"/>
    </row>
    <row r="259" spans="2:18" x14ac:dyDescent="0.3">
      <c r="B259" s="30"/>
      <c r="C259" s="30">
        <v>39596</v>
      </c>
      <c r="D259">
        <v>148</v>
      </c>
      <c r="E259">
        <v>3</v>
      </c>
      <c r="F259" s="34">
        <v>15.12</v>
      </c>
      <c r="G259" s="43">
        <v>92.166666666666671</v>
      </c>
      <c r="H259" s="43">
        <v>8.4133333333333322</v>
      </c>
      <c r="I259" s="35">
        <v>8.6066666666666674</v>
      </c>
      <c r="J259" s="35">
        <v>7.2333333333333334</v>
      </c>
      <c r="K259" s="36"/>
      <c r="L259" s="37">
        <v>1.5</v>
      </c>
      <c r="M259" s="37">
        <v>0.54</v>
      </c>
      <c r="N259" s="37"/>
      <c r="O259" s="34"/>
      <c r="P259" s="34"/>
      <c r="Q259" s="34"/>
      <c r="R259" s="42"/>
    </row>
    <row r="260" spans="2:18" x14ac:dyDescent="0.3">
      <c r="B260" s="30"/>
      <c r="C260" s="30">
        <v>39611</v>
      </c>
      <c r="D260">
        <v>163</v>
      </c>
      <c r="E260">
        <v>3</v>
      </c>
      <c r="F260" s="34">
        <v>25.65</v>
      </c>
      <c r="G260" s="43">
        <v>104.73333333333333</v>
      </c>
      <c r="H260" s="43">
        <v>7.7766666666666664</v>
      </c>
      <c r="I260" s="35">
        <v>8.5266666666666655</v>
      </c>
      <c r="J260" s="35">
        <v>7.2333333333333334</v>
      </c>
      <c r="K260" s="36"/>
      <c r="L260" s="37">
        <v>0.64333333333333342</v>
      </c>
      <c r="M260" s="37">
        <v>0.49666666666666665</v>
      </c>
      <c r="N260" s="37">
        <v>2.5908547472000148E-2</v>
      </c>
      <c r="O260" s="34"/>
      <c r="P260" s="34"/>
      <c r="Q260" s="34"/>
      <c r="R260" s="42"/>
    </row>
    <row r="261" spans="2:18" x14ac:dyDescent="0.3">
      <c r="B261" s="30"/>
      <c r="C261" s="30">
        <v>39611</v>
      </c>
      <c r="D261">
        <v>163</v>
      </c>
      <c r="E261">
        <v>3</v>
      </c>
      <c r="F261" s="34">
        <v>17.433333333333334</v>
      </c>
      <c r="G261" s="43">
        <v>100</v>
      </c>
      <c r="H261" s="43">
        <v>8.6366666666666667</v>
      </c>
      <c r="I261" s="35">
        <v>8.5733333333333324</v>
      </c>
      <c r="J261" s="35">
        <v>6.0333333333333341</v>
      </c>
      <c r="K261" s="36"/>
      <c r="L261" s="37">
        <v>1.52</v>
      </c>
      <c r="M261" s="37">
        <v>0.5033333333333333</v>
      </c>
      <c r="N261" s="37"/>
      <c r="O261" s="34"/>
      <c r="P261" s="34"/>
      <c r="Q261" s="34"/>
      <c r="R261" s="42"/>
    </row>
    <row r="262" spans="2:18" x14ac:dyDescent="0.3">
      <c r="B262" s="30"/>
      <c r="C262" s="30">
        <v>39624</v>
      </c>
      <c r="D262">
        <v>176</v>
      </c>
      <c r="E262">
        <v>3</v>
      </c>
      <c r="F262" s="34">
        <v>19.78</v>
      </c>
      <c r="G262" s="43">
        <v>96.766666666666666</v>
      </c>
      <c r="H262" s="43">
        <v>8.06</v>
      </c>
      <c r="I262" s="35">
        <v>8.6633333333333322</v>
      </c>
      <c r="J262" s="35">
        <v>4.9000000000000004</v>
      </c>
      <c r="K262" s="36"/>
      <c r="L262" s="37">
        <v>1.94</v>
      </c>
      <c r="M262" s="37">
        <v>0.58333333333333337</v>
      </c>
      <c r="N262" s="37">
        <v>2.5053851756000195E-2</v>
      </c>
      <c r="O262" s="34"/>
      <c r="P262" s="34"/>
      <c r="Q262" s="34"/>
      <c r="R262" s="42"/>
    </row>
    <row r="263" spans="2:18" x14ac:dyDescent="0.3">
      <c r="B263" s="30"/>
      <c r="C263" s="30">
        <v>39624</v>
      </c>
      <c r="D263">
        <v>176</v>
      </c>
      <c r="E263">
        <v>3</v>
      </c>
      <c r="F263" s="34">
        <v>18.850000000000001</v>
      </c>
      <c r="G263" s="43">
        <v>91.133333333333326</v>
      </c>
      <c r="H263" s="43">
        <v>7.706666666666667</v>
      </c>
      <c r="I263" s="35">
        <v>8.6033333333333335</v>
      </c>
      <c r="J263" s="35">
        <v>6.0666666666666664</v>
      </c>
      <c r="K263" s="36"/>
      <c r="L263" s="37">
        <v>1.99</v>
      </c>
      <c r="M263" s="37">
        <v>0.58666666666666656</v>
      </c>
      <c r="N263" s="37"/>
      <c r="O263" s="34"/>
      <c r="P263" s="34"/>
      <c r="Q263" s="34"/>
      <c r="R263" s="42"/>
    </row>
    <row r="264" spans="2:18" x14ac:dyDescent="0.3">
      <c r="B264" s="30"/>
      <c r="C264" s="30">
        <v>39640</v>
      </c>
      <c r="D264">
        <v>192</v>
      </c>
      <c r="E264">
        <v>3</v>
      </c>
      <c r="F264" s="34">
        <v>25.28</v>
      </c>
      <c r="G264" s="43"/>
      <c r="H264" s="43">
        <v>12.206666666666669</v>
      </c>
      <c r="I264" s="35">
        <v>8.6266666666666669</v>
      </c>
      <c r="J264" s="35">
        <v>6.666666666666667</v>
      </c>
      <c r="K264" s="36"/>
      <c r="L264" s="37">
        <v>0.73</v>
      </c>
      <c r="M264" s="37">
        <v>0.78666666666666674</v>
      </c>
      <c r="N264" s="37">
        <v>2.7602905088000187E-2</v>
      </c>
      <c r="O264" s="34"/>
      <c r="P264" s="34"/>
      <c r="Q264" s="34"/>
      <c r="R264" s="42"/>
    </row>
    <row r="265" spans="2:18" x14ac:dyDescent="0.3">
      <c r="B265" s="30"/>
      <c r="C265" s="30">
        <v>39640</v>
      </c>
      <c r="D265">
        <v>192</v>
      </c>
      <c r="E265">
        <v>3</v>
      </c>
      <c r="F265" s="34">
        <v>23.16</v>
      </c>
      <c r="G265" s="43"/>
      <c r="H265" s="43">
        <v>9.9366666666666674</v>
      </c>
      <c r="I265" s="35">
        <v>8.6133333333333315</v>
      </c>
      <c r="J265" s="35">
        <v>9.6</v>
      </c>
      <c r="K265" s="36"/>
      <c r="L265" s="37">
        <v>0.8</v>
      </c>
      <c r="M265" s="37">
        <v>0.76666666666666661</v>
      </c>
      <c r="N265" s="37"/>
      <c r="O265" s="34"/>
      <c r="P265" s="34"/>
      <c r="Q265" s="34"/>
      <c r="R265" s="42"/>
    </row>
    <row r="266" spans="2:18" x14ac:dyDescent="0.3">
      <c r="B266" s="30"/>
      <c r="C266" s="30">
        <v>39654</v>
      </c>
      <c r="D266">
        <v>206</v>
      </c>
      <c r="E266">
        <v>3</v>
      </c>
      <c r="F266" s="34">
        <v>22.02</v>
      </c>
      <c r="G266" s="43">
        <v>85.59999999999998</v>
      </c>
      <c r="H266" s="43">
        <v>7.0733333333333333</v>
      </c>
      <c r="I266" s="35">
        <v>8.3800000000000008</v>
      </c>
      <c r="J266" s="35">
        <v>4.5333333333333332</v>
      </c>
      <c r="K266" s="36"/>
      <c r="L266" s="37">
        <v>1.0933333333333335</v>
      </c>
      <c r="M266" s="37">
        <v>0.65</v>
      </c>
      <c r="N266" s="37">
        <v>3.3125658048000439E-2</v>
      </c>
      <c r="O266" s="34"/>
      <c r="P266" s="34"/>
      <c r="Q266" s="34"/>
      <c r="R266" s="42"/>
    </row>
    <row r="267" spans="2:18" x14ac:dyDescent="0.3">
      <c r="B267" s="30"/>
      <c r="C267" s="30">
        <v>39654</v>
      </c>
      <c r="D267">
        <v>206</v>
      </c>
      <c r="E267">
        <v>3</v>
      </c>
      <c r="F267" s="34">
        <v>21.573333333333334</v>
      </c>
      <c r="G267" s="43">
        <v>77.866666666666674</v>
      </c>
      <c r="H267" s="43">
        <v>6.4866666666666672</v>
      </c>
      <c r="I267" s="35">
        <v>8.34</v>
      </c>
      <c r="J267" s="35">
        <v>5</v>
      </c>
      <c r="K267" s="36"/>
      <c r="L267" s="37">
        <v>1.0866666666666667</v>
      </c>
      <c r="M267" s="37">
        <v>0.59666666666666668</v>
      </c>
      <c r="N267" s="37"/>
      <c r="O267" s="34"/>
      <c r="P267" s="34"/>
      <c r="Q267" s="34"/>
      <c r="R267" s="42"/>
    </row>
    <row r="268" spans="2:18" x14ac:dyDescent="0.3">
      <c r="B268" s="30"/>
      <c r="C268" s="30">
        <v>39668</v>
      </c>
      <c r="D268">
        <v>220</v>
      </c>
      <c r="E268">
        <v>3</v>
      </c>
      <c r="F268" s="34">
        <v>19.186666666666667</v>
      </c>
      <c r="G268" s="43">
        <v>75.566666666666677</v>
      </c>
      <c r="H268" s="43">
        <v>6.6033333333333326</v>
      </c>
      <c r="I268" s="35">
        <v>8.1600000000000019</v>
      </c>
      <c r="J268" s="35">
        <v>6.2333333333333334</v>
      </c>
      <c r="K268" s="36"/>
      <c r="L268" s="37">
        <v>1.5666666666666667</v>
      </c>
      <c r="M268" s="37">
        <v>0.48</v>
      </c>
      <c r="N268" s="37">
        <v>3.4751461776000081E-2</v>
      </c>
      <c r="O268" s="34"/>
      <c r="P268" s="34"/>
      <c r="Q268" s="34"/>
      <c r="R268" s="42"/>
    </row>
    <row r="269" spans="2:18" x14ac:dyDescent="0.3">
      <c r="B269" s="30"/>
      <c r="C269" s="30">
        <v>39668</v>
      </c>
      <c r="D269">
        <v>220</v>
      </c>
      <c r="E269">
        <v>3</v>
      </c>
      <c r="F269" s="34">
        <v>19.170000000000002</v>
      </c>
      <c r="G269" s="43">
        <v>69.833333333333343</v>
      </c>
      <c r="H269" s="43">
        <v>6.1033333333333326</v>
      </c>
      <c r="I269" s="35">
        <v>8.1533333333333342</v>
      </c>
      <c r="J269" s="35">
        <v>5.9666666666666659</v>
      </c>
      <c r="K269" s="36"/>
      <c r="L269" s="37">
        <v>1.6266666666666667</v>
      </c>
      <c r="M269" s="37">
        <v>0.48666666666666664</v>
      </c>
      <c r="N269" s="37"/>
      <c r="O269" s="34"/>
      <c r="P269" s="34"/>
      <c r="Q269" s="34"/>
      <c r="R269" s="42"/>
    </row>
    <row r="270" spans="2:18" x14ac:dyDescent="0.3">
      <c r="B270" s="30"/>
      <c r="C270" s="30">
        <v>39682</v>
      </c>
      <c r="D270">
        <v>234</v>
      </c>
      <c r="E270">
        <v>3</v>
      </c>
      <c r="F270" s="34">
        <v>21.586666666666662</v>
      </c>
      <c r="G270" s="43">
        <v>113.76666666666667</v>
      </c>
      <c r="H270" s="43">
        <v>9.2000000000000011</v>
      </c>
      <c r="I270" s="35">
        <v>8.1433333333333326</v>
      </c>
      <c r="J270" s="35">
        <v>9.2666666666666675</v>
      </c>
      <c r="K270" s="36"/>
      <c r="L270" s="37">
        <v>0.92333333333333334</v>
      </c>
      <c r="M270" s="37">
        <v>0.77</v>
      </c>
      <c r="N270" s="37">
        <v>3.6365952000000319E-2</v>
      </c>
      <c r="O270" s="34"/>
      <c r="P270" s="34"/>
      <c r="Q270" s="34"/>
      <c r="R270" s="42"/>
    </row>
    <row r="271" spans="2:18" x14ac:dyDescent="0.3">
      <c r="B271" s="30"/>
      <c r="C271" s="30">
        <v>39682</v>
      </c>
      <c r="D271">
        <v>234</v>
      </c>
      <c r="E271">
        <v>3</v>
      </c>
      <c r="F271" s="34">
        <v>18.649999999999999</v>
      </c>
      <c r="G271" s="43">
        <v>79.3</v>
      </c>
      <c r="H271" s="43">
        <v>6.7766666666666664</v>
      </c>
      <c r="I271" s="35">
        <v>8.1266666666666669</v>
      </c>
      <c r="J271" s="35">
        <v>6.333333333333333</v>
      </c>
      <c r="K271" s="36"/>
      <c r="L271" s="37">
        <v>1.0833333333333333</v>
      </c>
      <c r="M271" s="37">
        <v>0.84333333333333327</v>
      </c>
      <c r="N271" s="37"/>
      <c r="O271" s="34"/>
      <c r="P271" s="34"/>
      <c r="Q271" s="34"/>
      <c r="R271" s="42"/>
    </row>
    <row r="272" spans="2:18" x14ac:dyDescent="0.3">
      <c r="B272" s="30"/>
      <c r="C272" s="30">
        <v>39696</v>
      </c>
      <c r="D272">
        <v>248</v>
      </c>
      <c r="E272">
        <v>3</v>
      </c>
      <c r="F272" s="34">
        <v>22.456666666666667</v>
      </c>
      <c r="G272" s="43">
        <v>126.16666666666667</v>
      </c>
      <c r="H272" s="43">
        <v>9.94</v>
      </c>
      <c r="I272" s="35">
        <v>8.39</v>
      </c>
      <c r="J272" s="35">
        <v>13.766666666666666</v>
      </c>
      <c r="K272" s="36"/>
      <c r="L272" s="37">
        <v>0.8666666666666667</v>
      </c>
      <c r="M272" s="37">
        <v>0.82</v>
      </c>
      <c r="N272" s="37">
        <v>3.7436828096000116E-2</v>
      </c>
      <c r="O272" s="34"/>
      <c r="P272" s="34"/>
      <c r="Q272" s="34"/>
      <c r="R272" s="42"/>
    </row>
    <row r="273" spans="1:18" x14ac:dyDescent="0.3">
      <c r="B273" s="30"/>
      <c r="C273" s="30">
        <v>39696</v>
      </c>
      <c r="D273">
        <v>248</v>
      </c>
      <c r="E273">
        <v>3</v>
      </c>
      <c r="F273" s="34">
        <v>19.553333333333335</v>
      </c>
      <c r="G273" s="43">
        <v>89.8</v>
      </c>
      <c r="H273" s="43">
        <v>7.4866666666666672</v>
      </c>
      <c r="I273" s="35">
        <v>8.3866666666666685</v>
      </c>
      <c r="J273" s="35">
        <v>12.833333333333334</v>
      </c>
      <c r="K273" s="36"/>
      <c r="L273" s="37">
        <v>1.1033333333333333</v>
      </c>
      <c r="M273" s="37">
        <v>0.7466666666666667</v>
      </c>
      <c r="N273" s="37"/>
      <c r="O273" s="34"/>
      <c r="P273" s="34"/>
      <c r="Q273" s="34"/>
      <c r="R273" s="42"/>
    </row>
    <row r="274" spans="1:18" x14ac:dyDescent="0.3">
      <c r="B274" s="30"/>
      <c r="C274" s="30">
        <v>39716</v>
      </c>
      <c r="D274">
        <v>268</v>
      </c>
      <c r="E274">
        <v>3</v>
      </c>
      <c r="F274" s="34">
        <v>15.15</v>
      </c>
      <c r="G274" s="43">
        <v>100.16666666666667</v>
      </c>
      <c r="H274" s="43">
        <v>9.1933333333333334</v>
      </c>
      <c r="I274" s="35">
        <v>8.293333333333333</v>
      </c>
      <c r="J274" s="35">
        <v>5.9333333333333336</v>
      </c>
      <c r="K274" s="36"/>
      <c r="L274" s="37">
        <v>1.34</v>
      </c>
      <c r="M274" s="37">
        <v>0.51333333333333331</v>
      </c>
      <c r="N274" s="37">
        <v>3.7436828096000116E-2</v>
      </c>
      <c r="O274" s="34"/>
      <c r="P274" s="34"/>
      <c r="Q274" s="34"/>
      <c r="R274" s="42"/>
    </row>
    <row r="275" spans="1:18" x14ac:dyDescent="0.3">
      <c r="B275" s="30"/>
      <c r="C275" s="30">
        <v>39716</v>
      </c>
      <c r="D275">
        <v>268</v>
      </c>
      <c r="E275">
        <v>3</v>
      </c>
      <c r="F275" s="34">
        <v>14.44</v>
      </c>
      <c r="G275" s="43">
        <v>85.733333333333348</v>
      </c>
      <c r="H275" s="43">
        <v>7.9833333333333334</v>
      </c>
      <c r="I275" s="35">
        <v>8.2666666666666657</v>
      </c>
      <c r="J275" s="35">
        <v>6.0333333333333341</v>
      </c>
      <c r="K275" s="36"/>
      <c r="L275" s="37">
        <v>1.3233333333333335</v>
      </c>
      <c r="M275" s="37">
        <v>0.56999999999999995</v>
      </c>
      <c r="N275" s="37"/>
      <c r="O275" s="34"/>
      <c r="P275" s="34"/>
      <c r="Q275" s="34"/>
      <c r="R275" s="42"/>
    </row>
    <row r="276" spans="1:18" x14ac:dyDescent="0.3">
      <c r="B276" s="30"/>
      <c r="C276" s="30">
        <v>39728</v>
      </c>
      <c r="D276">
        <v>280</v>
      </c>
      <c r="E276">
        <v>3</v>
      </c>
      <c r="F276" s="34">
        <v>11.273333333333333</v>
      </c>
      <c r="G276" s="43">
        <v>97.2</v>
      </c>
      <c r="H276" s="43">
        <v>9.74</v>
      </c>
      <c r="I276" s="35">
        <v>8.2233333333333345</v>
      </c>
      <c r="J276" s="35">
        <v>5.833333333333333</v>
      </c>
      <c r="K276" s="36"/>
      <c r="L276" s="37">
        <v>1.47</v>
      </c>
      <c r="M276" s="37">
        <v>0.83666666666666656</v>
      </c>
      <c r="N276" s="37">
        <v>3.3940079724000059E-2</v>
      </c>
      <c r="O276" s="34"/>
      <c r="P276" s="34"/>
      <c r="Q276" s="34"/>
      <c r="R276" s="42"/>
    </row>
    <row r="277" spans="1:18" x14ac:dyDescent="0.3">
      <c r="B277" s="30"/>
      <c r="C277" s="30">
        <v>39728</v>
      </c>
      <c r="D277">
        <v>280</v>
      </c>
      <c r="E277">
        <v>3</v>
      </c>
      <c r="F277" s="34">
        <v>11.083333333333334</v>
      </c>
      <c r="G277" s="43">
        <v>87.59999999999998</v>
      </c>
      <c r="H277" s="43">
        <v>8.793333333333333</v>
      </c>
      <c r="I277" s="35">
        <v>8.2100000000000009</v>
      </c>
      <c r="J277" s="35">
        <v>5.666666666666667</v>
      </c>
      <c r="K277" s="36"/>
      <c r="L277" s="37">
        <v>1.2966666666666666</v>
      </c>
      <c r="M277" s="37">
        <v>0.95333333333333325</v>
      </c>
      <c r="N277" s="37"/>
      <c r="O277" s="34"/>
      <c r="P277" s="34"/>
      <c r="Q277" s="34"/>
      <c r="R277" s="42"/>
    </row>
    <row r="278" spans="1:18" x14ac:dyDescent="0.3">
      <c r="B278" s="30"/>
      <c r="C278" s="30">
        <v>39743</v>
      </c>
      <c r="D278">
        <v>295</v>
      </c>
      <c r="E278">
        <v>3</v>
      </c>
      <c r="F278" s="34">
        <v>8.2633333333333336</v>
      </c>
      <c r="G278" s="43">
        <v>121.23333333333299</v>
      </c>
      <c r="H278" s="43"/>
      <c r="I278" s="35">
        <v>7.6566666666666663</v>
      </c>
      <c r="J278" s="35">
        <v>5.3</v>
      </c>
      <c r="K278" s="36"/>
      <c r="L278" s="37">
        <v>1.0633333333333332</v>
      </c>
      <c r="M278" s="37">
        <v>1.0966666666666667</v>
      </c>
      <c r="N278" s="37">
        <v>1.9509144000000585E-2</v>
      </c>
      <c r="O278" s="34"/>
      <c r="P278" s="34"/>
      <c r="Q278" s="34"/>
      <c r="R278" s="42"/>
    </row>
    <row r="279" spans="1:18" x14ac:dyDescent="0.3">
      <c r="B279" s="30"/>
      <c r="C279" s="30">
        <v>39743</v>
      </c>
      <c r="D279">
        <v>295</v>
      </c>
      <c r="E279">
        <v>3</v>
      </c>
      <c r="F279" s="34">
        <v>8.27</v>
      </c>
      <c r="G279" s="43">
        <v>120.13333333333333</v>
      </c>
      <c r="H279" s="43"/>
      <c r="I279" s="35">
        <v>7.6599999999999993</v>
      </c>
      <c r="J279" s="35">
        <v>5.2333333333333334</v>
      </c>
      <c r="K279" s="36"/>
      <c r="L279" s="37">
        <v>0.91999999999999993</v>
      </c>
      <c r="M279" s="37">
        <v>1.1533333333333333</v>
      </c>
      <c r="N279" s="37"/>
      <c r="O279" s="34"/>
      <c r="P279" s="34"/>
      <c r="Q279" s="34"/>
      <c r="R279" s="42"/>
    </row>
    <row r="280" spans="1:18" x14ac:dyDescent="0.3">
      <c r="B280" s="30"/>
      <c r="C280" s="30">
        <v>39751</v>
      </c>
      <c r="D280">
        <v>303</v>
      </c>
      <c r="E280">
        <v>3</v>
      </c>
      <c r="F280" s="34">
        <v>6.6866666666666674</v>
      </c>
      <c r="G280" s="43">
        <v>100.43333333333334</v>
      </c>
      <c r="H280" s="43">
        <v>11.296666666666667</v>
      </c>
      <c r="I280" s="35">
        <v>8.2333333333333325</v>
      </c>
      <c r="J280" s="35">
        <v>5.3999999999999995</v>
      </c>
      <c r="K280" s="36"/>
      <c r="L280" s="37">
        <v>1.2299999999999998</v>
      </c>
      <c r="M280" s="37">
        <v>1.3</v>
      </c>
      <c r="N280" s="37">
        <v>2.7883440476000321E-2</v>
      </c>
      <c r="O280" s="34"/>
      <c r="P280" s="34"/>
      <c r="Q280" s="34"/>
      <c r="R280" s="42"/>
    </row>
    <row r="281" spans="1:18" x14ac:dyDescent="0.3">
      <c r="B281" s="30"/>
      <c r="C281" s="30">
        <v>39751</v>
      </c>
      <c r="D281">
        <v>303</v>
      </c>
      <c r="E281">
        <v>3</v>
      </c>
      <c r="F281" s="34">
        <v>6.71</v>
      </c>
      <c r="G281" s="43">
        <v>88.233333333333348</v>
      </c>
      <c r="H281" s="43">
        <v>9.92</v>
      </c>
      <c r="I281" s="35">
        <v>8.2433333333333341</v>
      </c>
      <c r="J281" s="35">
        <v>5.2</v>
      </c>
      <c r="K281" s="36"/>
      <c r="L281" s="37">
        <v>1.1333333333333335</v>
      </c>
      <c r="M281" s="37">
        <v>1.39</v>
      </c>
      <c r="N281" s="37"/>
      <c r="O281" s="34"/>
      <c r="P281" s="34"/>
      <c r="Q281" s="34"/>
      <c r="R281" s="42"/>
    </row>
    <row r="282" spans="1:18" x14ac:dyDescent="0.3">
      <c r="B282" s="30"/>
      <c r="C282" s="30">
        <v>39772</v>
      </c>
      <c r="D282">
        <v>324</v>
      </c>
      <c r="E282">
        <v>3</v>
      </c>
      <c r="F282" s="34">
        <v>1.46</v>
      </c>
      <c r="G282" s="43">
        <v>110.13333333333333</v>
      </c>
      <c r="H282" s="43">
        <v>14.003333333333336</v>
      </c>
      <c r="I282" s="35">
        <v>7.9300000000000006</v>
      </c>
      <c r="J282" s="35">
        <v>4.0333333333333341</v>
      </c>
      <c r="K282" s="36"/>
      <c r="L282" s="37">
        <v>1.3733333333333333</v>
      </c>
      <c r="M282" s="37">
        <v>1.8833333333333335</v>
      </c>
      <c r="N282" s="37">
        <v>1.7402159708000194E-2</v>
      </c>
      <c r="O282" s="34"/>
      <c r="P282" s="34"/>
      <c r="Q282" s="34"/>
      <c r="R282" s="42"/>
    </row>
    <row r="283" spans="1:18" x14ac:dyDescent="0.3">
      <c r="B283" s="30"/>
      <c r="C283" s="30">
        <v>39772</v>
      </c>
      <c r="D283">
        <v>324</v>
      </c>
      <c r="E283">
        <v>3</v>
      </c>
      <c r="F283" s="34">
        <v>1.6066666666666667</v>
      </c>
      <c r="G283" s="43">
        <v>100.73333333333333</v>
      </c>
      <c r="H283" s="43">
        <v>12.763333333333334</v>
      </c>
      <c r="I283" s="35">
        <v>7.95</v>
      </c>
      <c r="J283" s="35">
        <v>4.2</v>
      </c>
      <c r="K283" s="36"/>
      <c r="L283" s="37">
        <v>1.28</v>
      </c>
      <c r="M283" s="37">
        <v>2.0266666666666668</v>
      </c>
      <c r="N283" s="37"/>
      <c r="O283" s="34"/>
      <c r="P283" s="34"/>
      <c r="Q283" s="34"/>
      <c r="R283" s="42"/>
    </row>
    <row r="284" spans="1:18" s="3" customFormat="1" x14ac:dyDescent="0.3">
      <c r="A284" s="3">
        <v>2009</v>
      </c>
      <c r="B284" s="2"/>
      <c r="C284" s="2">
        <v>39913</v>
      </c>
      <c r="D284" s="3">
        <v>100</v>
      </c>
      <c r="E284" s="3">
        <v>3</v>
      </c>
      <c r="F284" s="5">
        <v>9.7900000000000009</v>
      </c>
      <c r="G284" s="6">
        <v>129.33333333333334</v>
      </c>
      <c r="H284" s="6">
        <v>13.376666666666667</v>
      </c>
      <c r="I284" s="6">
        <v>7.4266666666666667</v>
      </c>
      <c r="J284" s="6">
        <v>2.9</v>
      </c>
      <c r="K284" s="7"/>
      <c r="L284" s="8">
        <v>1.343333333333333</v>
      </c>
      <c r="M284" s="8">
        <v>1.4766666666666666</v>
      </c>
      <c r="N284" s="8">
        <v>1.1159337948000369E-2</v>
      </c>
      <c r="O284" s="5"/>
      <c r="P284" s="5"/>
      <c r="Q284" s="5"/>
      <c r="R284" s="50"/>
    </row>
    <row r="285" spans="1:18" x14ac:dyDescent="0.3">
      <c r="B285" s="30"/>
      <c r="C285" s="30">
        <v>39913</v>
      </c>
      <c r="D285">
        <v>100</v>
      </c>
      <c r="E285">
        <v>3</v>
      </c>
      <c r="F285" s="34">
        <v>8.7100000000000009</v>
      </c>
      <c r="G285" s="43">
        <v>116.76666666666667</v>
      </c>
      <c r="H285" s="43">
        <v>12.376666666666667</v>
      </c>
      <c r="I285" s="35">
        <v>7.5533333333333337</v>
      </c>
      <c r="J285" s="35">
        <v>3.1333333333333333</v>
      </c>
      <c r="K285" s="36"/>
      <c r="L285" s="37">
        <v>1.78</v>
      </c>
      <c r="M285" s="37">
        <v>1.2633333333333334</v>
      </c>
      <c r="N285" s="37"/>
      <c r="O285" s="34"/>
      <c r="P285" s="34"/>
      <c r="Q285" s="34"/>
      <c r="R285" s="42"/>
    </row>
    <row r="286" spans="1:18" x14ac:dyDescent="0.3">
      <c r="B286" s="30"/>
      <c r="C286" s="30">
        <v>39927</v>
      </c>
      <c r="D286">
        <v>114</v>
      </c>
      <c r="E286">
        <v>3</v>
      </c>
      <c r="F286" s="34">
        <v>14.823333333333332</v>
      </c>
      <c r="G286" s="43">
        <v>122.73333333333333</v>
      </c>
      <c r="H286" s="43">
        <v>11.333333333333334</v>
      </c>
      <c r="I286" s="35">
        <v>8.0366666666666671</v>
      </c>
      <c r="J286" s="35">
        <v>3.2666666666666671</v>
      </c>
      <c r="K286" s="36"/>
      <c r="L286" s="37">
        <v>2.0699999999999998</v>
      </c>
      <c r="M286" s="37">
        <v>1.0833333333333335</v>
      </c>
      <c r="N286" s="37">
        <v>9.5418270080003635E-3</v>
      </c>
      <c r="O286" s="34"/>
      <c r="P286" s="34"/>
      <c r="Q286" s="34"/>
      <c r="R286" s="42"/>
    </row>
    <row r="287" spans="1:18" x14ac:dyDescent="0.3">
      <c r="B287" s="30"/>
      <c r="C287" s="30">
        <v>39927</v>
      </c>
      <c r="D287">
        <v>114</v>
      </c>
      <c r="E287">
        <v>3</v>
      </c>
      <c r="F287" s="34">
        <v>10.636666666666668</v>
      </c>
      <c r="G287" s="43">
        <v>112.3</v>
      </c>
      <c r="H287" s="43">
        <v>11.36</v>
      </c>
      <c r="I287" s="35">
        <v>7.9633333333333338</v>
      </c>
      <c r="J287" s="35">
        <v>2.4</v>
      </c>
      <c r="K287" s="36"/>
      <c r="L287" s="37">
        <v>2.5766666666666667</v>
      </c>
      <c r="M287" s="37">
        <v>1.1733333333333331</v>
      </c>
      <c r="N287" s="37"/>
      <c r="O287" s="34"/>
      <c r="P287" s="34"/>
      <c r="Q287" s="34"/>
      <c r="R287" s="42"/>
    </row>
    <row r="288" spans="1:18" x14ac:dyDescent="0.3">
      <c r="B288" s="30"/>
      <c r="C288" s="30">
        <v>39946</v>
      </c>
      <c r="D288">
        <v>133</v>
      </c>
      <c r="E288">
        <v>3</v>
      </c>
      <c r="F288" s="34">
        <v>16.680000000000003</v>
      </c>
      <c r="G288" s="43">
        <v>105.76666666666667</v>
      </c>
      <c r="H288" s="43">
        <v>9.3966666666666665</v>
      </c>
      <c r="I288" s="35">
        <v>7.8233333333333333</v>
      </c>
      <c r="J288" s="35">
        <v>5.2666666666666666</v>
      </c>
      <c r="K288" s="36"/>
      <c r="L288" s="37">
        <v>2.0366666666666666</v>
      </c>
      <c r="M288" s="37">
        <v>0.69666666666666666</v>
      </c>
      <c r="N288" s="37">
        <v>3.0662042796000214E-2</v>
      </c>
      <c r="O288" s="34"/>
      <c r="P288" s="34"/>
      <c r="Q288" s="34"/>
      <c r="R288" s="42"/>
    </row>
    <row r="289" spans="2:18" x14ac:dyDescent="0.3">
      <c r="B289" s="30"/>
      <c r="C289" s="30">
        <v>39946</v>
      </c>
      <c r="D289">
        <v>133</v>
      </c>
      <c r="E289">
        <v>3</v>
      </c>
      <c r="F289" s="34">
        <v>14.49</v>
      </c>
      <c r="G289" s="43">
        <v>94.733333333333334</v>
      </c>
      <c r="H289" s="43">
        <v>8.8033333333333328</v>
      </c>
      <c r="I289" s="35">
        <v>7.8266666666666671</v>
      </c>
      <c r="J289" s="35">
        <v>6.166666666666667</v>
      </c>
      <c r="K289" s="36"/>
      <c r="L289" s="37">
        <v>2.3633333333333333</v>
      </c>
      <c r="M289" s="37">
        <v>0.72666666666666657</v>
      </c>
      <c r="N289" s="37"/>
      <c r="O289" s="34"/>
      <c r="P289" s="34"/>
      <c r="Q289" s="34"/>
      <c r="R289" s="42"/>
    </row>
    <row r="290" spans="2:18" x14ac:dyDescent="0.3">
      <c r="B290" s="30"/>
      <c r="C290" s="30">
        <v>39967</v>
      </c>
      <c r="D290">
        <v>154</v>
      </c>
      <c r="E290">
        <v>3</v>
      </c>
      <c r="F290" s="34">
        <v>20.243333333333332</v>
      </c>
      <c r="G290" s="43">
        <v>127.3</v>
      </c>
      <c r="H290" s="43">
        <v>10.376666666666667</v>
      </c>
      <c r="I290" s="43"/>
      <c r="J290" s="35">
        <v>8.2333333333333325</v>
      </c>
      <c r="K290" s="36"/>
      <c r="L290" s="37">
        <v>1.4366666666666665</v>
      </c>
      <c r="M290" s="37">
        <v>0.48</v>
      </c>
      <c r="N290" s="37">
        <v>2.4481127132000159E-2</v>
      </c>
      <c r="O290" s="34"/>
      <c r="P290" s="34"/>
      <c r="Q290" s="34"/>
      <c r="R290" s="42"/>
    </row>
    <row r="291" spans="2:18" x14ac:dyDescent="0.3">
      <c r="B291" s="30"/>
      <c r="C291" s="30">
        <v>39967</v>
      </c>
      <c r="D291">
        <v>154</v>
      </c>
      <c r="E291">
        <v>3</v>
      </c>
      <c r="F291" s="34">
        <v>17.503333333333334</v>
      </c>
      <c r="G291" s="43">
        <v>129.5</v>
      </c>
      <c r="H291" s="43"/>
      <c r="I291" s="43"/>
      <c r="J291" s="35">
        <v>9</v>
      </c>
      <c r="K291" s="36"/>
      <c r="L291" s="37">
        <v>1.7033333333333334</v>
      </c>
      <c r="M291" s="37">
        <v>0.52333333333333332</v>
      </c>
      <c r="N291" s="37"/>
      <c r="O291" s="34"/>
      <c r="P291" s="34"/>
      <c r="Q291" s="34"/>
      <c r="R291" s="42"/>
    </row>
    <row r="292" spans="2:18" x14ac:dyDescent="0.3">
      <c r="B292" s="30"/>
      <c r="C292" s="30">
        <v>39981</v>
      </c>
      <c r="D292">
        <v>167</v>
      </c>
      <c r="E292">
        <v>3</v>
      </c>
      <c r="F292" s="34">
        <v>18.236666666666665</v>
      </c>
      <c r="G292" s="43">
        <v>83.6</v>
      </c>
      <c r="H292" s="43">
        <v>7.25</v>
      </c>
      <c r="I292" s="43"/>
      <c r="J292" s="35">
        <v>5.5333333333333341</v>
      </c>
      <c r="K292" s="36"/>
      <c r="L292" s="37">
        <v>2.2133333333333334</v>
      </c>
      <c r="M292" s="37">
        <v>0.40333333333333332</v>
      </c>
      <c r="N292" s="37">
        <v>4.6437346448000266E-2</v>
      </c>
      <c r="O292" s="34"/>
      <c r="P292" s="34"/>
      <c r="Q292" s="34"/>
      <c r="R292" s="42"/>
    </row>
    <row r="293" spans="2:18" x14ac:dyDescent="0.3">
      <c r="B293" s="30"/>
      <c r="C293" s="30">
        <v>39981</v>
      </c>
      <c r="D293">
        <v>167</v>
      </c>
      <c r="E293">
        <v>3</v>
      </c>
      <c r="F293" s="34">
        <v>17.473333333333333</v>
      </c>
      <c r="G293" s="43">
        <v>75.566666666666663</v>
      </c>
      <c r="H293" s="43">
        <v>6.6566666666666663</v>
      </c>
      <c r="I293" s="43"/>
      <c r="J293" s="35">
        <v>6.333333333333333</v>
      </c>
      <c r="K293" s="36"/>
      <c r="L293" s="37">
        <v>2.14</v>
      </c>
      <c r="M293" s="37">
        <v>0.41333333333333333</v>
      </c>
      <c r="N293" s="37"/>
      <c r="O293" s="34"/>
      <c r="P293" s="34"/>
      <c r="Q293" s="34"/>
      <c r="R293" s="42"/>
    </row>
    <row r="294" spans="2:18" x14ac:dyDescent="0.3">
      <c r="B294" s="30"/>
      <c r="C294" s="30">
        <v>40000</v>
      </c>
      <c r="D294">
        <v>187</v>
      </c>
      <c r="E294">
        <v>3</v>
      </c>
      <c r="F294" s="34">
        <v>20.43</v>
      </c>
      <c r="G294" s="43">
        <v>98.09999999999998</v>
      </c>
      <c r="H294" s="43">
        <v>8.15</v>
      </c>
      <c r="I294" s="43"/>
      <c r="J294" s="35">
        <v>5.7333333333333334</v>
      </c>
      <c r="K294" s="36"/>
      <c r="L294" s="37">
        <v>1.9533333333333331</v>
      </c>
      <c r="M294" s="37">
        <v>0.47333333333333333</v>
      </c>
      <c r="N294" s="37">
        <v>3.797081870399998E-2</v>
      </c>
      <c r="O294" s="34"/>
      <c r="P294" s="34"/>
      <c r="Q294" s="34"/>
      <c r="R294" s="42"/>
    </row>
    <row r="295" spans="2:18" x14ac:dyDescent="0.3">
      <c r="B295" s="30"/>
      <c r="C295" s="30">
        <v>40000</v>
      </c>
      <c r="D295">
        <v>187</v>
      </c>
      <c r="E295">
        <v>3</v>
      </c>
      <c r="F295" s="34">
        <v>19.64</v>
      </c>
      <c r="G295" s="43">
        <v>92.233333333333334</v>
      </c>
      <c r="H295" s="43">
        <v>7.7899999999999991</v>
      </c>
      <c r="I295" s="43"/>
      <c r="J295" s="35">
        <v>6.7666666666666666</v>
      </c>
      <c r="K295" s="36"/>
      <c r="L295" s="37">
        <v>2.2100000000000004</v>
      </c>
      <c r="M295" s="37">
        <v>0.44333333333333336</v>
      </c>
      <c r="N295" s="37"/>
      <c r="O295" s="34"/>
      <c r="P295" s="34"/>
      <c r="Q295" s="34"/>
      <c r="R295" s="42"/>
    </row>
    <row r="296" spans="2:18" x14ac:dyDescent="0.3">
      <c r="B296" s="30"/>
      <c r="C296" s="30">
        <v>40024</v>
      </c>
      <c r="D296">
        <v>211</v>
      </c>
      <c r="E296">
        <v>3</v>
      </c>
      <c r="F296" s="34">
        <v>24.643333333333334</v>
      </c>
      <c r="G296" s="43">
        <v>111.23333333333333</v>
      </c>
      <c r="H296" s="43">
        <v>8.5299999999999994</v>
      </c>
      <c r="I296" s="35">
        <v>8.92</v>
      </c>
      <c r="J296" s="35">
        <v>6.7666666666666666</v>
      </c>
      <c r="K296" s="36"/>
      <c r="L296" s="37">
        <v>2.1133333333333333</v>
      </c>
      <c r="M296" s="37">
        <v>0.53666666666666674</v>
      </c>
      <c r="N296" s="37">
        <v>4.0893688412000501E-2</v>
      </c>
      <c r="O296" s="34"/>
      <c r="P296" s="34"/>
      <c r="Q296" s="34"/>
      <c r="R296" s="42"/>
    </row>
    <row r="297" spans="2:18" x14ac:dyDescent="0.3">
      <c r="B297" s="30"/>
      <c r="C297" s="30">
        <v>40024</v>
      </c>
      <c r="D297">
        <v>211</v>
      </c>
      <c r="E297">
        <v>3</v>
      </c>
      <c r="F297" s="34">
        <v>23.5</v>
      </c>
      <c r="G297" s="43">
        <v>97.033333333333346</v>
      </c>
      <c r="H297" s="43">
        <v>7.5933333333333337</v>
      </c>
      <c r="I297" s="35">
        <v>8.8866666666666685</v>
      </c>
      <c r="J297" s="35">
        <v>6.3999999999999995</v>
      </c>
      <c r="K297" s="36"/>
      <c r="L297" s="37">
        <v>2.2933333333333334</v>
      </c>
      <c r="M297" s="37">
        <v>0.54</v>
      </c>
      <c r="N297" s="37"/>
      <c r="O297" s="34"/>
      <c r="P297" s="34"/>
      <c r="Q297" s="34"/>
      <c r="R297" s="42"/>
    </row>
    <row r="298" spans="2:18" x14ac:dyDescent="0.3">
      <c r="B298" s="30"/>
      <c r="C298" s="30">
        <v>40038</v>
      </c>
      <c r="D298">
        <v>225</v>
      </c>
      <c r="E298">
        <v>3</v>
      </c>
      <c r="F298" s="34">
        <v>22.56</v>
      </c>
      <c r="G298" s="43">
        <v>100.96666666666665</v>
      </c>
      <c r="H298" s="43">
        <v>7.9366666666666665</v>
      </c>
      <c r="I298" s="35">
        <v>9.42</v>
      </c>
      <c r="J298" s="35">
        <v>8.4333333333333318</v>
      </c>
      <c r="K298" s="36"/>
      <c r="L298" s="37">
        <v>2.15</v>
      </c>
      <c r="M298" s="37">
        <v>0.53666666666666674</v>
      </c>
      <c r="N298" s="37">
        <v>3.3668954000000473E-2</v>
      </c>
      <c r="O298" s="34"/>
      <c r="P298" s="34"/>
      <c r="Q298" s="34"/>
      <c r="R298" s="42"/>
    </row>
    <row r="299" spans="2:18" x14ac:dyDescent="0.3">
      <c r="B299" s="30"/>
      <c r="C299" s="30">
        <v>40038</v>
      </c>
      <c r="D299">
        <v>225</v>
      </c>
      <c r="E299">
        <v>3</v>
      </c>
      <c r="F299" s="34"/>
      <c r="G299" s="43"/>
      <c r="H299" s="43"/>
      <c r="I299" s="35"/>
      <c r="J299" s="35"/>
      <c r="K299" s="36"/>
      <c r="L299" s="37"/>
      <c r="M299" s="37"/>
      <c r="N299" s="37"/>
      <c r="O299" s="34"/>
      <c r="P299" s="34"/>
      <c r="Q299" s="34"/>
      <c r="R299" s="42"/>
    </row>
    <row r="300" spans="2:18" x14ac:dyDescent="0.3">
      <c r="B300" s="30"/>
      <c r="C300" s="30">
        <v>40050</v>
      </c>
      <c r="D300">
        <v>237</v>
      </c>
      <c r="E300">
        <v>3</v>
      </c>
      <c r="F300" s="34">
        <v>26.913333333333338</v>
      </c>
      <c r="G300" s="43">
        <v>103.7</v>
      </c>
      <c r="H300" s="43">
        <v>7.5166666666666666</v>
      </c>
      <c r="I300" s="35">
        <v>9.17</v>
      </c>
      <c r="J300" s="35">
        <v>5</v>
      </c>
      <c r="K300" s="36"/>
      <c r="L300" s="37">
        <v>1.47</v>
      </c>
      <c r="M300" s="37">
        <v>0.59</v>
      </c>
      <c r="N300" s="37">
        <v>4.5382608656000085E-2</v>
      </c>
      <c r="O300" s="34"/>
      <c r="P300" s="34"/>
      <c r="Q300" s="34"/>
      <c r="R300" s="42"/>
    </row>
    <row r="301" spans="2:18" x14ac:dyDescent="0.3">
      <c r="B301" s="30"/>
      <c r="C301" s="30">
        <v>40050</v>
      </c>
      <c r="D301">
        <v>237</v>
      </c>
      <c r="E301">
        <v>3</v>
      </c>
      <c r="F301" s="34">
        <v>22.97</v>
      </c>
      <c r="G301" s="43">
        <v>80.266666666666666</v>
      </c>
      <c r="H301" s="43">
        <v>6.2333333333333343</v>
      </c>
      <c r="I301" s="35">
        <v>8.8866666666666685</v>
      </c>
      <c r="J301" s="35">
        <v>8.6</v>
      </c>
      <c r="K301" s="36"/>
      <c r="L301" s="37">
        <v>1.64</v>
      </c>
      <c r="M301" s="37">
        <v>0.75666666666666671</v>
      </c>
      <c r="N301" s="37"/>
      <c r="O301" s="34"/>
      <c r="P301" s="34"/>
      <c r="Q301" s="34"/>
      <c r="R301" s="42"/>
    </row>
    <row r="302" spans="2:18" x14ac:dyDescent="0.3">
      <c r="B302" s="30"/>
      <c r="C302" s="30">
        <v>40070</v>
      </c>
      <c r="D302">
        <v>257</v>
      </c>
      <c r="E302">
        <v>3</v>
      </c>
      <c r="F302" s="34">
        <v>18.693333333333332</v>
      </c>
      <c r="G302" s="43">
        <v>103.06666666666666</v>
      </c>
      <c r="H302" s="43">
        <v>8.68</v>
      </c>
      <c r="I302" s="35">
        <v>7.84</v>
      </c>
      <c r="J302" s="35">
        <v>8.8333333333333339</v>
      </c>
      <c r="K302" s="36"/>
      <c r="L302" s="37">
        <v>7.1000000000000005</v>
      </c>
      <c r="M302" s="37">
        <v>0.27333333333333337</v>
      </c>
      <c r="N302" s="37">
        <v>1.8309745664000395E-2</v>
      </c>
      <c r="O302" s="34"/>
      <c r="P302" s="34"/>
      <c r="Q302" s="34"/>
      <c r="R302" s="42"/>
    </row>
    <row r="303" spans="2:18" x14ac:dyDescent="0.3">
      <c r="B303" s="30"/>
      <c r="C303" s="30">
        <v>40070</v>
      </c>
      <c r="D303">
        <v>257</v>
      </c>
      <c r="E303">
        <v>3</v>
      </c>
      <c r="F303" s="34">
        <v>16.813333333333333</v>
      </c>
      <c r="G303" s="43">
        <v>81.133333333333326</v>
      </c>
      <c r="H303" s="43">
        <v>7.1033333333333326</v>
      </c>
      <c r="I303" s="35">
        <v>7.3533333333333326</v>
      </c>
      <c r="J303" s="35">
        <v>8.4333333333333336</v>
      </c>
      <c r="K303" s="36"/>
      <c r="L303" s="37">
        <v>7.4266666666666659</v>
      </c>
      <c r="M303" s="37">
        <v>0.27</v>
      </c>
      <c r="N303" s="37"/>
      <c r="O303" s="34"/>
      <c r="P303" s="34"/>
      <c r="Q303" s="34"/>
      <c r="R303" s="42"/>
    </row>
    <row r="304" spans="2:18" x14ac:dyDescent="0.3">
      <c r="B304" s="30"/>
      <c r="C304" s="30">
        <v>40086</v>
      </c>
      <c r="D304">
        <v>273</v>
      </c>
      <c r="E304">
        <v>3</v>
      </c>
      <c r="F304" s="34">
        <v>15.660000000000002</v>
      </c>
      <c r="G304" s="43">
        <v>79.699999999999989</v>
      </c>
      <c r="H304" s="43">
        <v>7.0766666666666671</v>
      </c>
      <c r="I304" s="35">
        <v>7.6099999999999994</v>
      </c>
      <c r="J304" s="35">
        <v>4.7666666666666666</v>
      </c>
      <c r="K304" s="36"/>
      <c r="L304" s="37">
        <v>13.573333333333332</v>
      </c>
      <c r="M304" s="37">
        <v>0.38999999999999996</v>
      </c>
      <c r="N304" s="37">
        <v>1.6180927196000495E-2</v>
      </c>
      <c r="O304" s="34"/>
      <c r="P304" s="34"/>
      <c r="Q304" s="34"/>
      <c r="R304" s="42"/>
    </row>
    <row r="305" spans="1:18" x14ac:dyDescent="0.3">
      <c r="B305" s="30"/>
      <c r="C305" s="30">
        <v>40086</v>
      </c>
      <c r="D305">
        <v>273</v>
      </c>
      <c r="E305">
        <v>3</v>
      </c>
      <c r="F305" s="34">
        <v>15.566666666666668</v>
      </c>
      <c r="G305" s="43">
        <v>68.8</v>
      </c>
      <c r="H305" s="43">
        <v>6.1133333333333333</v>
      </c>
      <c r="I305" s="35">
        <v>7.4433333333333325</v>
      </c>
      <c r="J305" s="35">
        <v>6.666666666666667</v>
      </c>
      <c r="K305" s="36"/>
      <c r="L305" s="37">
        <v>13.276666666666666</v>
      </c>
      <c r="M305" s="37">
        <v>0.40666666666666668</v>
      </c>
      <c r="N305" s="37"/>
      <c r="O305" s="34"/>
      <c r="P305" s="34"/>
      <c r="Q305" s="34"/>
      <c r="R305" s="42"/>
    </row>
    <row r="306" spans="1:18" x14ac:dyDescent="0.3">
      <c r="B306" s="30"/>
      <c r="C306" s="30">
        <v>40100</v>
      </c>
      <c r="D306">
        <v>287</v>
      </c>
      <c r="E306">
        <v>3</v>
      </c>
      <c r="F306" s="34">
        <v>10.316666666666668</v>
      </c>
      <c r="G306" s="43">
        <v>104.2</v>
      </c>
      <c r="H306" s="43">
        <v>10.526666666666666</v>
      </c>
      <c r="I306" s="35">
        <v>7.5733333333333333</v>
      </c>
      <c r="J306" s="35">
        <v>4.166666666666667</v>
      </c>
      <c r="K306" s="36"/>
      <c r="L306" s="37">
        <v>14.226666666666667</v>
      </c>
      <c r="M306" s="37">
        <v>0.28666666666666668</v>
      </c>
      <c r="N306" s="37">
        <v>1.8910949648000348E-2</v>
      </c>
      <c r="O306" s="34"/>
      <c r="P306" s="34"/>
      <c r="Q306" s="34"/>
      <c r="R306" s="42"/>
    </row>
    <row r="307" spans="1:18" x14ac:dyDescent="0.3">
      <c r="B307" s="30"/>
      <c r="C307" s="30">
        <v>40100</v>
      </c>
      <c r="D307">
        <v>287</v>
      </c>
      <c r="E307">
        <v>3</v>
      </c>
      <c r="F307" s="34">
        <v>9.9066666666666681</v>
      </c>
      <c r="G307" s="43">
        <v>97.3</v>
      </c>
      <c r="H307" s="43">
        <v>9.9033333333333342</v>
      </c>
      <c r="I307" s="35">
        <v>7.4633333333333338</v>
      </c>
      <c r="J307" s="35">
        <v>3.4666666666666668</v>
      </c>
      <c r="K307" s="36"/>
      <c r="L307" s="37">
        <v>15.19</v>
      </c>
      <c r="M307" s="37">
        <v>0.27333333333333337</v>
      </c>
      <c r="N307" s="37"/>
      <c r="O307" s="34"/>
      <c r="P307" s="34"/>
      <c r="Q307" s="34"/>
      <c r="R307" s="42"/>
    </row>
    <row r="308" spans="1:18" x14ac:dyDescent="0.3">
      <c r="B308" s="30"/>
      <c r="C308" s="30">
        <v>40116</v>
      </c>
      <c r="D308">
        <v>303</v>
      </c>
      <c r="E308">
        <v>3</v>
      </c>
      <c r="F308" s="34">
        <v>9.8699999999999992</v>
      </c>
      <c r="G308" s="43">
        <v>95.2</v>
      </c>
      <c r="H308" s="43">
        <v>9.9166666666666661</v>
      </c>
      <c r="I308" s="35">
        <v>7.7333333333333334</v>
      </c>
      <c r="J308" s="35">
        <v>5.7333333333333334</v>
      </c>
      <c r="K308" s="36"/>
      <c r="L308" s="37">
        <v>3.85</v>
      </c>
      <c r="M308" s="37">
        <v>0.15</v>
      </c>
      <c r="N308" s="37">
        <v>2.2748212844000436E-2</v>
      </c>
      <c r="O308" s="34"/>
      <c r="P308" s="34"/>
      <c r="Q308" s="34"/>
      <c r="R308" s="42"/>
    </row>
    <row r="309" spans="1:18" x14ac:dyDescent="0.3">
      <c r="B309" s="30"/>
      <c r="C309" s="30">
        <v>40116</v>
      </c>
      <c r="D309">
        <v>303</v>
      </c>
      <c r="E309">
        <v>3</v>
      </c>
      <c r="F309" s="34">
        <v>9.86</v>
      </c>
      <c r="G309" s="43">
        <v>87.600000000000009</v>
      </c>
      <c r="H309" s="43">
        <v>9.1300000000000008</v>
      </c>
      <c r="I309" s="35">
        <v>7.5766666666666671</v>
      </c>
      <c r="J309" s="35">
        <v>5.6333333333333329</v>
      </c>
      <c r="K309" s="36"/>
      <c r="L309" s="37">
        <v>3.6833333333333336</v>
      </c>
      <c r="M309" s="37">
        <v>0.15</v>
      </c>
      <c r="N309" s="37"/>
      <c r="O309" s="34"/>
      <c r="P309" s="34"/>
      <c r="Q309" s="34"/>
      <c r="R309" s="42"/>
    </row>
    <row r="310" spans="1:18" x14ac:dyDescent="0.3">
      <c r="B310" s="30"/>
      <c r="C310" s="30">
        <v>40136</v>
      </c>
      <c r="D310">
        <v>323</v>
      </c>
      <c r="E310">
        <v>3</v>
      </c>
      <c r="F310" s="34">
        <v>6.413333333333334</v>
      </c>
      <c r="G310" s="43">
        <v>95.933333333333337</v>
      </c>
      <c r="H310" s="43">
        <v>10.766666666666666</v>
      </c>
      <c r="I310" s="35">
        <v>7.9466666666666663</v>
      </c>
      <c r="J310" s="35">
        <v>3.6</v>
      </c>
      <c r="K310" s="36"/>
      <c r="L310" s="37">
        <v>2.35</v>
      </c>
      <c r="M310" s="37">
        <v>0.12</v>
      </c>
      <c r="N310" s="37">
        <v>2.3905987500000676E-2</v>
      </c>
      <c r="O310" s="34"/>
      <c r="P310" s="34"/>
      <c r="Q310" s="34"/>
      <c r="R310" s="42"/>
    </row>
    <row r="311" spans="1:18" x14ac:dyDescent="0.3">
      <c r="B311" s="30"/>
      <c r="C311" s="30">
        <v>40136</v>
      </c>
      <c r="D311">
        <v>323</v>
      </c>
      <c r="E311">
        <v>3</v>
      </c>
      <c r="F311" s="34">
        <v>5.1366666666666667</v>
      </c>
      <c r="G311" s="43">
        <v>89.333333333333329</v>
      </c>
      <c r="H311" s="43">
        <v>10.346666666666666</v>
      </c>
      <c r="I311" s="35">
        <v>7.84</v>
      </c>
      <c r="J311" s="35">
        <v>4.333333333333333</v>
      </c>
      <c r="K311" s="36"/>
      <c r="L311" s="37">
        <v>2.2800000000000002</v>
      </c>
      <c r="M311" s="37">
        <v>0.12</v>
      </c>
      <c r="N311" s="37"/>
      <c r="O311" s="34"/>
      <c r="P311" s="34"/>
      <c r="Q311" s="34"/>
      <c r="R311" s="42"/>
    </row>
    <row r="312" spans="1:18" x14ac:dyDescent="0.3">
      <c r="B312" s="30"/>
      <c r="C312" s="30">
        <v>40151</v>
      </c>
      <c r="D312">
        <v>338</v>
      </c>
      <c r="E312">
        <v>3</v>
      </c>
      <c r="F312" s="34">
        <v>8.19</v>
      </c>
      <c r="G312" s="43">
        <v>98.533333333333346</v>
      </c>
      <c r="H312" s="43">
        <v>10.729999999999999</v>
      </c>
      <c r="I312" s="35">
        <v>7.9866666666666672</v>
      </c>
      <c r="J312" s="35">
        <v>6.3999999999999995</v>
      </c>
      <c r="K312" s="36"/>
      <c r="L312" s="37">
        <v>2.4000000000000004</v>
      </c>
      <c r="M312" s="37">
        <v>9.0000000000000011E-2</v>
      </c>
      <c r="N312" s="37">
        <v>1.7705469456000319E-2</v>
      </c>
      <c r="O312" s="34"/>
      <c r="P312" s="34"/>
      <c r="Q312" s="34"/>
      <c r="R312" s="42"/>
    </row>
    <row r="313" spans="1:18" x14ac:dyDescent="0.3">
      <c r="B313" s="30"/>
      <c r="C313" s="30">
        <v>40151</v>
      </c>
      <c r="D313">
        <v>338</v>
      </c>
      <c r="E313">
        <v>3</v>
      </c>
      <c r="F313" s="34">
        <v>8.2100000000000009</v>
      </c>
      <c r="G313" s="43">
        <v>89</v>
      </c>
      <c r="H313" s="43">
        <v>9.6833333333333336</v>
      </c>
      <c r="I313" s="35">
        <v>7.9066666666666663</v>
      </c>
      <c r="J313" s="35">
        <v>6.3</v>
      </c>
      <c r="K313" s="36"/>
      <c r="L313" s="37">
        <v>2.34</v>
      </c>
      <c r="M313" s="37">
        <v>9.0000000000000011E-2</v>
      </c>
      <c r="N313" s="37"/>
      <c r="O313" s="34"/>
      <c r="P313" s="34"/>
      <c r="Q313" s="34"/>
      <c r="R313" s="42"/>
    </row>
    <row r="314" spans="1:18" s="3" customFormat="1" x14ac:dyDescent="0.3">
      <c r="A314" s="3">
        <v>2010</v>
      </c>
      <c r="B314" s="2"/>
      <c r="C314" s="2">
        <v>40275</v>
      </c>
      <c r="D314" s="3">
        <v>97</v>
      </c>
      <c r="E314" s="3">
        <v>3</v>
      </c>
      <c r="F314" s="5">
        <v>14.729999999999999</v>
      </c>
      <c r="G314" s="6">
        <v>105.13333333333333</v>
      </c>
      <c r="H314" s="6">
        <v>9.7933333333333348</v>
      </c>
      <c r="I314" s="6">
        <v>8.26</v>
      </c>
      <c r="J314" s="6">
        <v>5.2333333333333334</v>
      </c>
      <c r="K314" s="7"/>
      <c r="L314" s="8">
        <v>0.64</v>
      </c>
      <c r="M314" s="8">
        <v>0.10000000000000002</v>
      </c>
      <c r="N314" s="8">
        <v>1.4011790351999918E-2</v>
      </c>
      <c r="O314" s="5"/>
      <c r="P314" s="5"/>
      <c r="Q314" s="5"/>
      <c r="R314" s="50"/>
    </row>
    <row r="315" spans="1:18" x14ac:dyDescent="0.3">
      <c r="B315" s="30"/>
      <c r="C315" s="30">
        <v>40275</v>
      </c>
      <c r="D315">
        <v>97</v>
      </c>
      <c r="E315">
        <v>3</v>
      </c>
      <c r="F315" s="34">
        <v>13.833333333333334</v>
      </c>
      <c r="G315" s="43">
        <v>101.53333333333335</v>
      </c>
      <c r="H315" s="43">
        <v>9.6433333333333326</v>
      </c>
      <c r="I315" s="35">
        <v>8.1633333333333322</v>
      </c>
      <c r="J315" s="35">
        <v>9.3333333333333339</v>
      </c>
      <c r="K315" s="36"/>
      <c r="L315" s="37">
        <v>0.89666666666666661</v>
      </c>
      <c r="M315" s="37">
        <v>0.08</v>
      </c>
      <c r="N315" s="37"/>
      <c r="O315" s="34"/>
      <c r="P315" s="34"/>
      <c r="Q315" s="34"/>
      <c r="R315" s="42"/>
    </row>
    <row r="316" spans="1:18" x14ac:dyDescent="0.3">
      <c r="B316" s="30"/>
      <c r="C316" s="30">
        <v>40290</v>
      </c>
      <c r="D316">
        <v>112</v>
      </c>
      <c r="E316">
        <v>3</v>
      </c>
      <c r="F316" s="34">
        <v>13.26</v>
      </c>
      <c r="G316" s="43">
        <v>117.10000000000001</v>
      </c>
      <c r="H316" s="43">
        <v>11.13</v>
      </c>
      <c r="I316" s="35">
        <v>8.65</v>
      </c>
      <c r="J316" s="35">
        <v>3.8666666666666671</v>
      </c>
      <c r="K316" s="36"/>
      <c r="L316" s="37">
        <v>1.2033333333333334</v>
      </c>
      <c r="M316" s="37">
        <v>0.23666666666666666</v>
      </c>
      <c r="N316" s="37">
        <v>1.494652950000063E-2</v>
      </c>
      <c r="O316" s="34"/>
      <c r="P316" s="34"/>
      <c r="Q316" s="34"/>
      <c r="R316" s="42"/>
    </row>
    <row r="317" spans="1:18" x14ac:dyDescent="0.3">
      <c r="B317" s="30"/>
      <c r="C317" s="30">
        <v>40290</v>
      </c>
      <c r="D317">
        <v>112</v>
      </c>
      <c r="E317">
        <v>3</v>
      </c>
      <c r="F317" s="34">
        <v>12.563333333333333</v>
      </c>
      <c r="G317" s="43">
        <v>115.23333333333333</v>
      </c>
      <c r="H317" s="43">
        <v>11.12</v>
      </c>
      <c r="I317" s="35">
        <v>8.48</v>
      </c>
      <c r="J317" s="35">
        <v>6.666666666666667</v>
      </c>
      <c r="K317" s="36"/>
      <c r="L317" s="37">
        <v>1.8333333333333333</v>
      </c>
      <c r="M317" s="37">
        <v>0.15</v>
      </c>
      <c r="N317" s="37"/>
      <c r="O317" s="34"/>
      <c r="P317" s="34"/>
      <c r="Q317" s="34"/>
      <c r="R317" s="42"/>
    </row>
    <row r="318" spans="1:18" x14ac:dyDescent="0.3">
      <c r="B318" s="30"/>
      <c r="C318" s="30">
        <v>40318</v>
      </c>
      <c r="D318">
        <v>140</v>
      </c>
      <c r="E318">
        <v>3</v>
      </c>
      <c r="F318" s="34">
        <v>16.056666666666668</v>
      </c>
      <c r="G318" s="43">
        <v>103.86666666666667</v>
      </c>
      <c r="H318" s="43">
        <v>9.2200000000000006</v>
      </c>
      <c r="I318" s="35">
        <v>8.4666666666666668</v>
      </c>
      <c r="J318" s="35">
        <v>5.1333333333333337</v>
      </c>
      <c r="K318" s="36"/>
      <c r="L318" s="37">
        <v>0.94333333333333336</v>
      </c>
      <c r="M318" s="37">
        <v>0.26666666666666666</v>
      </c>
      <c r="N318" s="37">
        <v>1.9210419116000216E-2</v>
      </c>
      <c r="O318" s="34"/>
      <c r="P318" s="34"/>
      <c r="Q318" s="34"/>
      <c r="R318" s="42"/>
    </row>
    <row r="319" spans="1:18" x14ac:dyDescent="0.3">
      <c r="B319" s="30"/>
      <c r="C319" s="30">
        <v>40318</v>
      </c>
      <c r="D319">
        <v>140</v>
      </c>
      <c r="E319">
        <v>3</v>
      </c>
      <c r="F319" s="34">
        <v>14.300000000000002</v>
      </c>
      <c r="G319" s="43">
        <v>107.63333333333333</v>
      </c>
      <c r="H319" s="43">
        <v>9.9333333333333318</v>
      </c>
      <c r="I319" s="35">
        <v>8.3800000000000008</v>
      </c>
      <c r="J319" s="35">
        <v>10.766666666666666</v>
      </c>
      <c r="K319" s="36"/>
      <c r="L319" s="37">
        <v>1.1333333333333331</v>
      </c>
      <c r="M319" s="37">
        <v>0.18000000000000002</v>
      </c>
      <c r="N319" s="37"/>
      <c r="O319" s="34"/>
      <c r="P319" s="34"/>
      <c r="Q319" s="34"/>
      <c r="R319" s="42"/>
    </row>
    <row r="320" spans="1:18" x14ac:dyDescent="0.3">
      <c r="B320" s="30"/>
      <c r="C320" s="30">
        <v>40333</v>
      </c>
      <c r="D320">
        <v>155</v>
      </c>
      <c r="E320">
        <v>3</v>
      </c>
      <c r="F320" s="34">
        <v>24.953333333333333</v>
      </c>
      <c r="G320" s="43">
        <v>99.8</v>
      </c>
      <c r="H320" s="43">
        <v>7.39</v>
      </c>
      <c r="I320" s="35">
        <v>8.2833333333333332</v>
      </c>
      <c r="J320" s="35">
        <v>6.1000000000000005</v>
      </c>
      <c r="K320" s="36"/>
      <c r="L320" s="37">
        <v>3.44</v>
      </c>
      <c r="M320" s="37">
        <v>0.37666666666666665</v>
      </c>
      <c r="N320" s="37">
        <v>3.2307985500000545E-2</v>
      </c>
      <c r="O320" s="34"/>
      <c r="P320" s="34"/>
      <c r="Q320" s="34"/>
      <c r="R320" s="42"/>
    </row>
    <row r="321" spans="2:18" x14ac:dyDescent="0.3">
      <c r="B321" s="30"/>
      <c r="C321" s="30">
        <v>40333</v>
      </c>
      <c r="D321">
        <v>155</v>
      </c>
      <c r="E321">
        <v>3</v>
      </c>
      <c r="F321" s="34">
        <v>18.986666666666668</v>
      </c>
      <c r="G321" s="43">
        <v>74.366666666666674</v>
      </c>
      <c r="H321" s="43">
        <v>6.206666666666667</v>
      </c>
      <c r="I321" s="35">
        <v>8.0366666666666671</v>
      </c>
      <c r="J321" s="35">
        <v>6.0999999999999988</v>
      </c>
      <c r="K321" s="36"/>
      <c r="L321" s="37">
        <v>4.8866666666666667</v>
      </c>
      <c r="M321" s="37">
        <v>0.18000000000000002</v>
      </c>
      <c r="N321" s="37"/>
      <c r="O321" s="34"/>
      <c r="P321" s="34"/>
      <c r="Q321" s="34"/>
      <c r="R321" s="42"/>
    </row>
    <row r="322" spans="2:18" x14ac:dyDescent="0.3">
      <c r="B322" s="30"/>
      <c r="C322" s="30">
        <v>40347</v>
      </c>
      <c r="D322">
        <v>169</v>
      </c>
      <c r="E322">
        <v>3</v>
      </c>
      <c r="F322" s="34">
        <v>24.08666666666667</v>
      </c>
      <c r="G322" s="43">
        <v>101.36666666666667</v>
      </c>
      <c r="H322" s="43">
        <v>7.7233333333333327</v>
      </c>
      <c r="I322" s="35">
        <v>8.3800000000000008</v>
      </c>
      <c r="J322" s="35">
        <v>6.5333333333333341</v>
      </c>
      <c r="K322" s="36"/>
      <c r="L322" s="37">
        <v>2.42</v>
      </c>
      <c r="M322" s="37">
        <v>0.21</v>
      </c>
      <c r="N322" s="37">
        <v>2.6475508416000031E-2</v>
      </c>
      <c r="O322" s="34"/>
      <c r="P322" s="34"/>
      <c r="Q322" s="34"/>
      <c r="R322" s="42"/>
    </row>
    <row r="323" spans="2:18" x14ac:dyDescent="0.3">
      <c r="B323" s="30"/>
      <c r="C323" s="30">
        <v>40347</v>
      </c>
      <c r="D323">
        <v>169</v>
      </c>
      <c r="E323">
        <v>3</v>
      </c>
      <c r="F323" s="34">
        <v>18.623333333333331</v>
      </c>
      <c r="G323" s="43">
        <v>90.366666666666674</v>
      </c>
      <c r="H323" s="43">
        <v>7.61</v>
      </c>
      <c r="I323" s="35">
        <v>8.2100000000000009</v>
      </c>
      <c r="J323" s="35">
        <v>34.133333333333333</v>
      </c>
      <c r="K323" s="36"/>
      <c r="L323" s="37">
        <v>3.49</v>
      </c>
      <c r="M323" s="37">
        <v>0.10000000000000002</v>
      </c>
      <c r="N323" s="37"/>
      <c r="O323" s="34"/>
      <c r="P323" s="34"/>
      <c r="Q323" s="34"/>
      <c r="R323" s="42"/>
    </row>
    <row r="324" spans="2:18" x14ac:dyDescent="0.3">
      <c r="B324" s="30"/>
      <c r="C324" s="30">
        <v>40359</v>
      </c>
      <c r="D324">
        <v>181</v>
      </c>
      <c r="E324">
        <v>3</v>
      </c>
      <c r="F324" s="34">
        <v>23.88</v>
      </c>
      <c r="G324" s="43">
        <v>64.333333333333329</v>
      </c>
      <c r="H324" s="43">
        <v>4.8666666666666663</v>
      </c>
      <c r="I324" s="35">
        <v>8.57</v>
      </c>
      <c r="J324" s="35">
        <v>6.0999999999999988</v>
      </c>
      <c r="K324" s="36"/>
      <c r="L324" s="37">
        <v>0.64333333333333342</v>
      </c>
      <c r="M324" s="37">
        <v>0.15333333333333332</v>
      </c>
      <c r="N324" s="37">
        <v>1.9807132124000218E-2</v>
      </c>
      <c r="O324" s="34"/>
      <c r="P324" s="34"/>
      <c r="Q324" s="34"/>
      <c r="R324" s="42"/>
    </row>
    <row r="325" spans="2:18" x14ac:dyDescent="0.3">
      <c r="B325" s="30"/>
      <c r="C325" s="30">
        <v>40359</v>
      </c>
      <c r="D325">
        <v>181</v>
      </c>
      <c r="E325">
        <v>3</v>
      </c>
      <c r="F325" s="34">
        <v>22.540000000000003</v>
      </c>
      <c r="G325" s="43">
        <v>56.766666666666673</v>
      </c>
      <c r="H325" s="43">
        <v>4.4066666666666672</v>
      </c>
      <c r="I325" s="35">
        <v>8.3466666666666658</v>
      </c>
      <c r="J325" s="35">
        <v>8.8666666666666654</v>
      </c>
      <c r="K325" s="36"/>
      <c r="L325" s="37">
        <v>0.61</v>
      </c>
      <c r="M325" s="37">
        <v>0.11</v>
      </c>
      <c r="N325" s="37"/>
      <c r="O325" s="34"/>
      <c r="P325" s="34"/>
      <c r="Q325" s="34"/>
      <c r="R325" s="42"/>
    </row>
    <row r="326" spans="2:18" x14ac:dyDescent="0.3">
      <c r="B326" s="30"/>
      <c r="C326" s="30">
        <v>40374</v>
      </c>
      <c r="D326">
        <v>196</v>
      </c>
      <c r="E326">
        <v>3</v>
      </c>
      <c r="F326" s="34">
        <v>27.753333333333334</v>
      </c>
      <c r="G326" s="43">
        <v>119.3</v>
      </c>
      <c r="H326" s="43">
        <v>8.33</v>
      </c>
      <c r="I326" s="35">
        <v>8.7799999999999994</v>
      </c>
      <c r="J326" s="35">
        <v>8.4333333333333353</v>
      </c>
      <c r="K326" s="36"/>
      <c r="L326" s="37">
        <v>1.5166666666666666</v>
      </c>
      <c r="M326" s="37">
        <v>0.24666666666666667</v>
      </c>
      <c r="N326" s="37">
        <v>2.1580027051999889E-2</v>
      </c>
      <c r="O326" s="34"/>
      <c r="P326" s="34"/>
      <c r="Q326" s="34"/>
      <c r="R326" s="42"/>
    </row>
    <row r="327" spans="2:18" x14ac:dyDescent="0.3">
      <c r="B327" s="30"/>
      <c r="C327" s="30">
        <v>40374</v>
      </c>
      <c r="D327">
        <v>196</v>
      </c>
      <c r="E327">
        <v>3</v>
      </c>
      <c r="F327" s="34">
        <v>26.326666666666664</v>
      </c>
      <c r="G327" s="43">
        <v>120.46666666666665</v>
      </c>
      <c r="H327" s="43">
        <v>8.6433333333333326</v>
      </c>
      <c r="I327" s="35">
        <v>8.7899999999999991</v>
      </c>
      <c r="J327" s="35">
        <v>12.800000000000002</v>
      </c>
      <c r="K327" s="36"/>
      <c r="L327" s="37">
        <v>1.7</v>
      </c>
      <c r="M327" s="37">
        <v>0.15</v>
      </c>
      <c r="N327" s="37"/>
      <c r="O327" s="34"/>
      <c r="P327" s="34"/>
      <c r="Q327" s="34"/>
      <c r="R327" s="42"/>
    </row>
    <row r="328" spans="2:18" x14ac:dyDescent="0.3">
      <c r="B328" s="30"/>
      <c r="C328" s="30">
        <v>40393</v>
      </c>
      <c r="D328">
        <v>215</v>
      </c>
      <c r="E328">
        <v>3</v>
      </c>
      <c r="F328" s="34">
        <v>24.8</v>
      </c>
      <c r="G328" s="43">
        <v>102.93333333333334</v>
      </c>
      <c r="H328" s="43">
        <v>7.580000000000001</v>
      </c>
      <c r="I328" s="35">
        <v>8.48</v>
      </c>
      <c r="J328" s="35">
        <v>7.8666666666666671</v>
      </c>
      <c r="K328" s="36"/>
      <c r="L328" s="37">
        <v>0.54</v>
      </c>
      <c r="M328" s="37">
        <v>0.22</v>
      </c>
      <c r="N328" s="37">
        <v>1.7098058432000303E-2</v>
      </c>
      <c r="O328" s="34"/>
      <c r="P328" s="34"/>
      <c r="Q328" s="34"/>
      <c r="R328" s="42"/>
    </row>
    <row r="329" spans="2:18" x14ac:dyDescent="0.3">
      <c r="B329" s="30"/>
      <c r="C329" s="30">
        <v>40393</v>
      </c>
      <c r="D329">
        <v>215</v>
      </c>
      <c r="E329">
        <v>3</v>
      </c>
      <c r="F329" s="34">
        <v>23.149999999999995</v>
      </c>
      <c r="G329" s="43">
        <v>8.8000000000000007</v>
      </c>
      <c r="H329" s="43">
        <v>0.66</v>
      </c>
      <c r="I329" s="35">
        <v>7.62</v>
      </c>
      <c r="J329" s="35">
        <v>35.533333333333339</v>
      </c>
      <c r="K329" s="36"/>
      <c r="L329" s="37">
        <v>0.56999999999999995</v>
      </c>
      <c r="M329" s="37">
        <v>0.16</v>
      </c>
      <c r="N329" s="37"/>
      <c r="O329" s="34"/>
      <c r="P329" s="34"/>
      <c r="Q329" s="34"/>
      <c r="R329" s="42"/>
    </row>
    <row r="330" spans="2:18" x14ac:dyDescent="0.3">
      <c r="B330" s="30"/>
      <c r="C330" s="30">
        <v>40409</v>
      </c>
      <c r="D330">
        <v>231</v>
      </c>
      <c r="E330">
        <v>3</v>
      </c>
      <c r="F330" s="34">
        <v>23.7</v>
      </c>
      <c r="G330" s="43">
        <v>105.60000000000001</v>
      </c>
      <c r="H330" s="43">
        <v>7.9766666666666666</v>
      </c>
      <c r="I330" s="35">
        <v>8.4766666666666666</v>
      </c>
      <c r="J330" s="35">
        <v>8.0666666666666664</v>
      </c>
      <c r="K330" s="36"/>
      <c r="L330" s="37">
        <v>0.40000000000000008</v>
      </c>
      <c r="M330" s="37">
        <v>0.36000000000000004</v>
      </c>
      <c r="N330" s="37">
        <v>2.1873076928000057E-2</v>
      </c>
      <c r="O330" s="34"/>
      <c r="P330" s="34"/>
      <c r="Q330" s="34"/>
      <c r="R330" s="42"/>
    </row>
    <row r="331" spans="2:18" x14ac:dyDescent="0.3">
      <c r="B331" s="30"/>
      <c r="C331" s="30">
        <v>40409</v>
      </c>
      <c r="D331">
        <v>231</v>
      </c>
      <c r="E331">
        <v>3</v>
      </c>
      <c r="F331" s="34">
        <v>22.026666666666667</v>
      </c>
      <c r="G331" s="43">
        <v>7.1333333333333329</v>
      </c>
      <c r="H331" s="43">
        <v>0.55000000000000004</v>
      </c>
      <c r="I331" s="35">
        <v>7.5133333333333328</v>
      </c>
      <c r="J331" s="35">
        <v>37.699999999999996</v>
      </c>
      <c r="K331" s="36"/>
      <c r="L331" s="37">
        <v>0.43</v>
      </c>
      <c r="M331" s="37">
        <v>0.17333333333333334</v>
      </c>
      <c r="N331" s="37"/>
      <c r="O331" s="34"/>
      <c r="P331" s="34"/>
      <c r="Q331" s="34"/>
      <c r="R331" s="42"/>
    </row>
    <row r="332" spans="2:18" x14ac:dyDescent="0.3">
      <c r="B332" s="30"/>
      <c r="C332" s="30">
        <v>40424</v>
      </c>
      <c r="D332">
        <v>246</v>
      </c>
      <c r="E332">
        <v>3</v>
      </c>
      <c r="F332" s="34">
        <v>25.94</v>
      </c>
      <c r="G332" s="43">
        <v>111.33333333333333</v>
      </c>
      <c r="H332" s="43">
        <v>8.0333333333333332</v>
      </c>
      <c r="I332" s="35">
        <v>8.44</v>
      </c>
      <c r="J332" s="35">
        <v>2.9</v>
      </c>
      <c r="K332" s="36"/>
      <c r="L332" s="37">
        <v>0.54</v>
      </c>
      <c r="M332" s="37">
        <v>0.14000000000000001</v>
      </c>
      <c r="N332" s="37">
        <v>3.0937400000000431E-2</v>
      </c>
      <c r="O332" s="34"/>
      <c r="P332" s="34"/>
      <c r="Q332" s="34"/>
      <c r="R332" s="42"/>
    </row>
    <row r="333" spans="2:18" x14ac:dyDescent="0.3">
      <c r="B333" s="30"/>
      <c r="C333" s="30">
        <v>40424</v>
      </c>
      <c r="D333">
        <v>246</v>
      </c>
      <c r="E333">
        <v>3</v>
      </c>
      <c r="F333" s="34">
        <v>24.113333333333333</v>
      </c>
      <c r="G333" s="43">
        <v>113.3</v>
      </c>
      <c r="H333" s="43">
        <v>8.4733333333333345</v>
      </c>
      <c r="I333" s="35">
        <v>8.8133333333333344</v>
      </c>
      <c r="J333" s="35">
        <v>7.2</v>
      </c>
      <c r="K333" s="36"/>
      <c r="L333" s="37">
        <v>0.77999999999999992</v>
      </c>
      <c r="M333" s="37">
        <v>0.11</v>
      </c>
      <c r="N333" s="37"/>
      <c r="O333" s="34"/>
      <c r="P333" s="34"/>
      <c r="Q333" s="34"/>
      <c r="R333" s="42"/>
    </row>
    <row r="334" spans="2:18" x14ac:dyDescent="0.3">
      <c r="B334" s="30"/>
      <c r="C334" s="30">
        <v>40437</v>
      </c>
      <c r="D334">
        <v>259</v>
      </c>
      <c r="E334">
        <v>3</v>
      </c>
      <c r="F334" s="34">
        <v>20.303333333333331</v>
      </c>
      <c r="G334" s="43">
        <v>98.966666666666654</v>
      </c>
      <c r="H334" s="43">
        <v>7.8833333333333337</v>
      </c>
      <c r="I334" s="35">
        <v>8.4500000000000011</v>
      </c>
      <c r="J334" s="35">
        <v>6.1333333333333329</v>
      </c>
      <c r="K334" s="36"/>
      <c r="L334" s="37">
        <v>0.61333333333333329</v>
      </c>
      <c r="M334" s="37">
        <v>0.19666666666666668</v>
      </c>
      <c r="N334" s="37">
        <v>2.1580027051999889E-2</v>
      </c>
      <c r="O334" s="34"/>
      <c r="P334" s="34"/>
      <c r="Q334" s="34"/>
      <c r="R334" s="42"/>
    </row>
    <row r="335" spans="2:18" x14ac:dyDescent="0.3">
      <c r="B335" s="30"/>
      <c r="C335" s="30">
        <v>40437</v>
      </c>
      <c r="D335">
        <v>259</v>
      </c>
      <c r="E335">
        <v>3</v>
      </c>
      <c r="F335" s="34">
        <v>19.793333333333333</v>
      </c>
      <c r="G335" s="43">
        <v>96.40000000000002</v>
      </c>
      <c r="H335" s="43">
        <v>7.75</v>
      </c>
      <c r="I335" s="35">
        <v>8.34</v>
      </c>
      <c r="J335" s="35">
        <v>11.333333333333334</v>
      </c>
      <c r="K335" s="36"/>
      <c r="L335" s="37">
        <v>0.61</v>
      </c>
      <c r="M335" s="37">
        <v>0.14000000000000001</v>
      </c>
      <c r="N335" s="37"/>
      <c r="O335" s="34"/>
      <c r="P335" s="34"/>
      <c r="Q335" s="34"/>
      <c r="R335" s="42"/>
    </row>
    <row r="336" spans="2:18" x14ac:dyDescent="0.3">
      <c r="B336" s="30"/>
      <c r="C336" s="30">
        <v>40458</v>
      </c>
      <c r="D336">
        <v>280</v>
      </c>
      <c r="E336">
        <v>3</v>
      </c>
      <c r="F336" s="34">
        <v>14.133333333333335</v>
      </c>
      <c r="G336" s="43">
        <v>89.666666666666671</v>
      </c>
      <c r="H336" s="43">
        <v>8.1866666666666674</v>
      </c>
      <c r="I336" s="35">
        <v>8.0733333333333324</v>
      </c>
      <c r="J336" s="35">
        <v>4.9000000000000004</v>
      </c>
      <c r="K336" s="36"/>
      <c r="L336" s="37">
        <v>1.0766666666666669</v>
      </c>
      <c r="M336" s="37">
        <v>0.18333333333333335</v>
      </c>
      <c r="N336" s="37">
        <v>2.4193863103999805E-2</v>
      </c>
      <c r="O336" s="34"/>
      <c r="P336" s="34"/>
      <c r="Q336" s="34"/>
      <c r="R336" s="42"/>
    </row>
    <row r="337" spans="1:18" x14ac:dyDescent="0.3">
      <c r="B337" s="30"/>
      <c r="C337" s="30">
        <v>40458</v>
      </c>
      <c r="D337">
        <v>280</v>
      </c>
      <c r="E337">
        <v>3</v>
      </c>
      <c r="F337" s="34">
        <v>13.693333333333333</v>
      </c>
      <c r="G337" s="43">
        <v>82.6</v>
      </c>
      <c r="H337" s="43">
        <v>7.586666666666666</v>
      </c>
      <c r="I337" s="35">
        <v>7.913333333333334</v>
      </c>
      <c r="J337" s="35">
        <v>4.6000000000000005</v>
      </c>
      <c r="K337" s="36"/>
      <c r="L337" s="37">
        <v>1.1933333333333334</v>
      </c>
      <c r="M337" s="37">
        <v>0.18000000000000002</v>
      </c>
      <c r="N337" s="37"/>
      <c r="O337" s="34"/>
      <c r="P337" s="34"/>
      <c r="Q337" s="34"/>
      <c r="R337" s="42"/>
    </row>
    <row r="338" spans="1:18" x14ac:dyDescent="0.3">
      <c r="B338" s="30"/>
      <c r="C338" s="30">
        <v>40473</v>
      </c>
      <c r="D338">
        <v>295</v>
      </c>
      <c r="E338">
        <v>3</v>
      </c>
      <c r="F338" s="34">
        <v>8.8699999999999992</v>
      </c>
      <c r="G338" s="43">
        <v>98.266666666666652</v>
      </c>
      <c r="H338" s="43">
        <v>10.073333333333332</v>
      </c>
      <c r="I338" s="35">
        <v>8.31</v>
      </c>
      <c r="J338" s="35">
        <v>9.3666666666666654</v>
      </c>
      <c r="K338" s="36"/>
      <c r="L338" s="37">
        <v>1.0766666666666669</v>
      </c>
      <c r="M338" s="37">
        <v>0.10000000000000002</v>
      </c>
      <c r="N338" s="37">
        <v>1.4011790351999918E-2</v>
      </c>
      <c r="O338" s="34"/>
      <c r="P338" s="34"/>
      <c r="Q338" s="34"/>
      <c r="R338" s="42"/>
    </row>
    <row r="339" spans="1:18" x14ac:dyDescent="0.3">
      <c r="B339" s="30"/>
      <c r="C339" s="30">
        <v>40473</v>
      </c>
      <c r="D339">
        <v>295</v>
      </c>
      <c r="E339">
        <v>3</v>
      </c>
      <c r="F339" s="34">
        <v>8.91</v>
      </c>
      <c r="G339" s="43">
        <v>88.7</v>
      </c>
      <c r="H339" s="43">
        <v>9.086666666666666</v>
      </c>
      <c r="I339" s="35">
        <v>8.23</v>
      </c>
      <c r="J339" s="35">
        <v>9.1333333333333346</v>
      </c>
      <c r="K339" s="36"/>
      <c r="L339" s="37">
        <v>1.34</v>
      </c>
      <c r="M339" s="37">
        <v>0.10000000000000002</v>
      </c>
      <c r="N339" s="37"/>
      <c r="O339" s="34"/>
      <c r="P339" s="34"/>
      <c r="Q339" s="34"/>
      <c r="R339" s="42"/>
    </row>
    <row r="340" spans="1:18" x14ac:dyDescent="0.3">
      <c r="B340" s="30"/>
      <c r="C340" s="30">
        <v>40494</v>
      </c>
      <c r="D340">
        <v>316</v>
      </c>
      <c r="E340">
        <v>3</v>
      </c>
      <c r="F340" s="34">
        <v>6.6833333333333336</v>
      </c>
      <c r="G340" s="43">
        <v>103.3</v>
      </c>
      <c r="H340" s="43">
        <v>11.206666666666669</v>
      </c>
      <c r="I340" s="35">
        <v>8.4499999999999993</v>
      </c>
      <c r="J340" s="35">
        <v>5.8</v>
      </c>
      <c r="K340" s="36"/>
      <c r="L340" s="37">
        <v>2.4666666666666668</v>
      </c>
      <c r="M340" s="37">
        <v>0.12</v>
      </c>
      <c r="N340" s="37"/>
      <c r="O340" s="34"/>
      <c r="P340" s="34"/>
      <c r="Q340" s="34"/>
      <c r="R340" s="42"/>
    </row>
    <row r="341" spans="1:18" x14ac:dyDescent="0.3">
      <c r="B341" s="30"/>
      <c r="C341" s="30">
        <v>40494</v>
      </c>
      <c r="D341">
        <v>316</v>
      </c>
      <c r="E341">
        <v>3</v>
      </c>
      <c r="F341" s="34">
        <v>5.873333333333334</v>
      </c>
      <c r="G341" s="43">
        <v>98.166666666666671</v>
      </c>
      <c r="H341" s="43">
        <v>10.866666666666665</v>
      </c>
      <c r="I341" s="35">
        <v>8.31</v>
      </c>
      <c r="J341" s="35">
        <v>6.333333333333333</v>
      </c>
      <c r="K341" s="36"/>
      <c r="L341" s="37">
        <v>4.3933333333333335</v>
      </c>
      <c r="M341" s="37">
        <v>0.10000000000000002</v>
      </c>
      <c r="N341" s="37"/>
      <c r="O341" s="34"/>
      <c r="P341" s="34"/>
      <c r="Q341" s="34"/>
      <c r="R341" s="42"/>
    </row>
    <row r="342" spans="1:18" s="3" customFormat="1" x14ac:dyDescent="0.3">
      <c r="A342" s="3">
        <v>2011</v>
      </c>
      <c r="B342" s="2"/>
      <c r="C342" s="2">
        <v>40640</v>
      </c>
      <c r="D342" s="3">
        <v>97</v>
      </c>
      <c r="E342" s="3">
        <v>3</v>
      </c>
      <c r="F342" s="5">
        <v>7.669999999999999</v>
      </c>
      <c r="G342" s="6">
        <v>115.16666666666667</v>
      </c>
      <c r="H342" s="6">
        <v>12.333333333333334</v>
      </c>
      <c r="I342" s="6">
        <v>8.64</v>
      </c>
      <c r="J342" s="6">
        <v>3.5999999999999996</v>
      </c>
      <c r="K342" s="7"/>
      <c r="L342" s="8">
        <v>4.8966666666666665</v>
      </c>
      <c r="M342" s="8">
        <v>0.13</v>
      </c>
      <c r="N342" s="8">
        <v>1.9807132124000218E-2</v>
      </c>
      <c r="O342" s="5"/>
      <c r="P342" s="5"/>
      <c r="Q342" s="5"/>
      <c r="R342" s="50"/>
    </row>
    <row r="343" spans="1:18" x14ac:dyDescent="0.3">
      <c r="B343" s="30"/>
      <c r="C343" s="30">
        <v>40640</v>
      </c>
      <c r="D343">
        <v>97</v>
      </c>
      <c r="E343">
        <v>3</v>
      </c>
      <c r="F343" s="34">
        <v>7.1566666666666663</v>
      </c>
      <c r="G343" s="43">
        <v>110.13333333333333</v>
      </c>
      <c r="H343" s="43">
        <v>11.953333333333333</v>
      </c>
      <c r="I343" s="35">
        <v>8.5833333333333339</v>
      </c>
      <c r="J343" s="35">
        <v>5.3000000000000007</v>
      </c>
      <c r="K343" s="36"/>
      <c r="L343" s="37">
        <v>4.7733333333333334</v>
      </c>
      <c r="M343" s="37">
        <v>0.11</v>
      </c>
      <c r="N343" s="37"/>
      <c r="O343" s="34"/>
      <c r="P343" s="34"/>
      <c r="Q343" s="34"/>
      <c r="R343" s="42"/>
    </row>
    <row r="344" spans="1:18" x14ac:dyDescent="0.3">
      <c r="B344" s="30"/>
      <c r="C344" s="30">
        <v>40652</v>
      </c>
      <c r="D344">
        <v>109</v>
      </c>
      <c r="E344">
        <v>3</v>
      </c>
      <c r="F344" s="34">
        <v>11.136666666666668</v>
      </c>
      <c r="G344" s="43">
        <v>96.333333333333329</v>
      </c>
      <c r="H344" s="43">
        <v>9.7166666666666668</v>
      </c>
      <c r="I344" s="35">
        <v>8.6233333333333331</v>
      </c>
      <c r="J344" s="35">
        <v>5.8666666666666671</v>
      </c>
      <c r="K344" s="36"/>
      <c r="L344" s="37">
        <v>4.1766666666666667</v>
      </c>
      <c r="M344" s="37">
        <v>0.12</v>
      </c>
      <c r="N344" s="37">
        <v>1.8309745664000395E-2</v>
      </c>
      <c r="O344" s="34"/>
      <c r="P344" s="34"/>
      <c r="Q344" s="34"/>
      <c r="R344" s="42"/>
    </row>
    <row r="345" spans="1:18" x14ac:dyDescent="0.3">
      <c r="B345" s="30"/>
      <c r="C345" s="30">
        <v>40652</v>
      </c>
      <c r="D345">
        <v>109</v>
      </c>
      <c r="E345">
        <v>3</v>
      </c>
      <c r="F345" s="34">
        <v>11.193333333333333</v>
      </c>
      <c r="G345" s="43">
        <v>88.166666666666671</v>
      </c>
      <c r="H345" s="43">
        <v>8.8866666666666685</v>
      </c>
      <c r="I345" s="35">
        <v>8.5166666666666657</v>
      </c>
      <c r="J345" s="35">
        <v>6.0666666666666664</v>
      </c>
      <c r="K345" s="36"/>
      <c r="L345" s="37">
        <v>4.2033333333333331</v>
      </c>
      <c r="M345" s="37">
        <v>0.10000000000000002</v>
      </c>
      <c r="N345" s="37"/>
      <c r="O345" s="34"/>
      <c r="P345" s="34"/>
      <c r="Q345" s="34"/>
      <c r="R345" s="42"/>
    </row>
    <row r="346" spans="1:18" x14ac:dyDescent="0.3">
      <c r="B346" s="30"/>
      <c r="C346" s="30">
        <v>40693</v>
      </c>
      <c r="D346">
        <v>150</v>
      </c>
      <c r="E346">
        <v>3</v>
      </c>
      <c r="F346" s="34">
        <v>23.87</v>
      </c>
      <c r="G346" s="43">
        <v>101.06666666666666</v>
      </c>
      <c r="H346" s="43">
        <v>7.62</v>
      </c>
      <c r="I346" s="35">
        <v>8.5466666666666669</v>
      </c>
      <c r="J346" s="35">
        <v>8.0333333333333332</v>
      </c>
      <c r="K346" s="36"/>
      <c r="L346" s="37">
        <v>1.19</v>
      </c>
      <c r="M346" s="37">
        <v>0.14000000000000001</v>
      </c>
      <c r="N346" s="37">
        <v>2.8722018751999926E-2</v>
      </c>
      <c r="O346" s="34"/>
      <c r="P346" s="34"/>
      <c r="Q346" s="34"/>
      <c r="R346" s="42"/>
    </row>
    <row r="347" spans="1:18" x14ac:dyDescent="0.3">
      <c r="B347" s="30"/>
      <c r="C347" s="30">
        <v>40693</v>
      </c>
      <c r="D347">
        <v>150</v>
      </c>
      <c r="E347">
        <v>3</v>
      </c>
      <c r="F347" s="34">
        <v>21.61</v>
      </c>
      <c r="G347" s="43">
        <v>84.8</v>
      </c>
      <c r="H347" s="43">
        <v>6.7033333333333331</v>
      </c>
      <c r="I347" s="35">
        <v>8.336666666666666</v>
      </c>
      <c r="J347" s="35">
        <v>7.8666666666666671</v>
      </c>
      <c r="K347" s="36"/>
      <c r="L347" s="37">
        <v>1.4566666666666668</v>
      </c>
      <c r="M347" s="37">
        <v>0.11</v>
      </c>
      <c r="N347" s="37"/>
      <c r="O347" s="34"/>
      <c r="P347" s="34"/>
      <c r="Q347" s="34"/>
      <c r="R347" s="42"/>
    </row>
    <row r="348" spans="1:18" x14ac:dyDescent="0.3">
      <c r="B348" s="30"/>
      <c r="C348" s="30">
        <v>40710</v>
      </c>
      <c r="D348">
        <v>167</v>
      </c>
      <c r="E348">
        <v>3</v>
      </c>
      <c r="F348" s="34">
        <v>19.873333333333331</v>
      </c>
      <c r="G348" s="43">
        <v>103.7</v>
      </c>
      <c r="H348" s="43">
        <v>8.5266666666666673</v>
      </c>
      <c r="I348" s="35">
        <v>8.64</v>
      </c>
      <c r="J348" s="35">
        <v>6.3666666666666671</v>
      </c>
      <c r="K348" s="36"/>
      <c r="L348" s="37">
        <v>1.0666666666666667</v>
      </c>
      <c r="M348" s="37">
        <v>0.04</v>
      </c>
      <c r="N348" s="37">
        <v>1.861072777200019E-2</v>
      </c>
      <c r="O348" s="34"/>
      <c r="P348" s="34"/>
      <c r="Q348" s="34"/>
      <c r="R348" s="42"/>
    </row>
    <row r="349" spans="1:18" x14ac:dyDescent="0.3">
      <c r="B349" s="30"/>
      <c r="C349" s="30">
        <v>40710</v>
      </c>
      <c r="D349">
        <v>167</v>
      </c>
      <c r="E349">
        <v>3</v>
      </c>
      <c r="F349" s="34">
        <v>18.39</v>
      </c>
      <c r="G349" s="43">
        <v>90.8</v>
      </c>
      <c r="H349" s="43">
        <v>7.6833333333333336</v>
      </c>
      <c r="I349" s="35">
        <v>8.4833333333333325</v>
      </c>
      <c r="J349" s="35">
        <v>7.5999999999999988</v>
      </c>
      <c r="K349" s="36"/>
      <c r="L349" s="37">
        <v>1.2933333333333332</v>
      </c>
      <c r="M349" s="37">
        <v>0.04</v>
      </c>
      <c r="N349" s="37"/>
      <c r="O349" s="34"/>
      <c r="P349" s="34"/>
      <c r="Q349" s="34"/>
      <c r="R349" s="42"/>
    </row>
    <row r="350" spans="1:18" x14ac:dyDescent="0.3">
      <c r="B350" s="30"/>
      <c r="C350" s="30">
        <v>40723</v>
      </c>
      <c r="D350">
        <v>180</v>
      </c>
      <c r="E350">
        <v>3</v>
      </c>
      <c r="F350" s="34">
        <v>22.89</v>
      </c>
      <c r="G350" s="43">
        <v>84.966666666666669</v>
      </c>
      <c r="H350" s="43">
        <v>6.6366666666666667</v>
      </c>
      <c r="I350" s="35">
        <v>8.4466666666666654</v>
      </c>
      <c r="J350" s="35">
        <v>7.3666666666666663</v>
      </c>
      <c r="K350" s="36"/>
      <c r="L350" s="37">
        <v>1.8366666666666667</v>
      </c>
      <c r="M350" s="37">
        <v>0.44999999999999996</v>
      </c>
      <c r="N350" s="37">
        <v>3.0110025692000719E-2</v>
      </c>
      <c r="O350" s="34"/>
      <c r="P350" s="34"/>
      <c r="Q350" s="34"/>
      <c r="R350" s="42"/>
    </row>
    <row r="351" spans="1:18" x14ac:dyDescent="0.3">
      <c r="B351" s="30"/>
      <c r="C351" s="30">
        <v>40723</v>
      </c>
      <c r="D351">
        <v>180</v>
      </c>
      <c r="E351">
        <v>3</v>
      </c>
      <c r="F351" s="34">
        <v>21.626666666666665</v>
      </c>
      <c r="G351" s="43">
        <v>76.8</v>
      </c>
      <c r="H351" s="43">
        <v>6.13</v>
      </c>
      <c r="I351" s="35">
        <v>8.3333333333333339</v>
      </c>
      <c r="J351" s="35">
        <v>6.4333333333333336</v>
      </c>
      <c r="K351" s="36"/>
      <c r="L351" s="37">
        <v>2.0699999999999998</v>
      </c>
      <c r="M351" s="37">
        <v>0.21</v>
      </c>
      <c r="N351" s="37"/>
      <c r="O351" s="34"/>
      <c r="P351" s="34"/>
      <c r="Q351" s="34"/>
      <c r="R351" s="42"/>
    </row>
    <row r="352" spans="1:18" x14ac:dyDescent="0.3">
      <c r="B352" s="30"/>
      <c r="C352" s="30">
        <v>40736</v>
      </c>
      <c r="D352">
        <v>193</v>
      </c>
      <c r="E352">
        <v>3</v>
      </c>
      <c r="F352" s="34">
        <v>26.216666666666669</v>
      </c>
      <c r="G352" s="43">
        <v>102.96666666666665</v>
      </c>
      <c r="H352" s="43">
        <v>7.44</v>
      </c>
      <c r="I352" s="35">
        <v>8.7133333333333329</v>
      </c>
      <c r="J352" s="35">
        <v>5.9666666666666659</v>
      </c>
      <c r="K352" s="36"/>
      <c r="L352" s="37">
        <v>1.6000000000000003</v>
      </c>
      <c r="M352" s="37">
        <v>0.23333333333333331</v>
      </c>
      <c r="N352" s="37">
        <v>2.9278625936000335E-2</v>
      </c>
      <c r="O352" s="34"/>
      <c r="P352" s="34"/>
      <c r="Q352" s="34"/>
      <c r="R352" s="42"/>
    </row>
    <row r="353" spans="1:18" x14ac:dyDescent="0.3">
      <c r="B353" s="30"/>
      <c r="C353" s="30">
        <v>40736</v>
      </c>
      <c r="D353">
        <v>193</v>
      </c>
      <c r="E353">
        <v>3</v>
      </c>
      <c r="F353" s="34">
        <v>23.763333333333335</v>
      </c>
      <c r="G353" s="43">
        <v>92.600000000000009</v>
      </c>
      <c r="H353" s="43">
        <v>6.9866666666666672</v>
      </c>
      <c r="I353" s="35">
        <v>8.5299999999999994</v>
      </c>
      <c r="J353" s="35">
        <v>7.9333333333333336</v>
      </c>
      <c r="K353" s="36"/>
      <c r="L353" s="37">
        <v>1.8866666666666667</v>
      </c>
      <c r="M353" s="37">
        <v>9.6666666666666679E-2</v>
      </c>
      <c r="N353" s="37"/>
      <c r="O353" s="34"/>
      <c r="P353" s="34"/>
      <c r="Q353" s="34"/>
      <c r="R353" s="42"/>
    </row>
    <row r="354" spans="1:18" x14ac:dyDescent="0.3">
      <c r="B354" s="30"/>
      <c r="C354" s="30">
        <v>40757</v>
      </c>
      <c r="D354">
        <v>214</v>
      </c>
      <c r="E354">
        <v>3</v>
      </c>
      <c r="F354" s="34">
        <v>24.45</v>
      </c>
      <c r="G354" s="43">
        <v>103.83333333333333</v>
      </c>
      <c r="H354" s="43">
        <v>7.7266666666666666</v>
      </c>
      <c r="I354" s="35">
        <v>8.8166666666666682</v>
      </c>
      <c r="J354" s="35">
        <v>8.2000000000000011</v>
      </c>
      <c r="K354" s="36"/>
      <c r="L354" s="37">
        <v>2.48</v>
      </c>
      <c r="M354" s="37">
        <v>0.24666666666666667</v>
      </c>
      <c r="N354" s="37">
        <v>2.2748212844000436E-2</v>
      </c>
      <c r="O354" s="34"/>
      <c r="P354" s="34"/>
      <c r="Q354" s="34"/>
      <c r="R354" s="42"/>
    </row>
    <row r="355" spans="1:18" x14ac:dyDescent="0.3">
      <c r="B355" s="30"/>
      <c r="C355" s="30">
        <v>40757</v>
      </c>
      <c r="D355">
        <v>214</v>
      </c>
      <c r="E355">
        <v>3</v>
      </c>
      <c r="F355" s="34">
        <v>23.233333333333334</v>
      </c>
      <c r="G355" s="43">
        <v>90.933333333333337</v>
      </c>
      <c r="H355" s="43">
        <v>6.91</v>
      </c>
      <c r="I355" s="35">
        <v>8.6166666666666654</v>
      </c>
      <c r="J355" s="35">
        <v>13.133333333333333</v>
      </c>
      <c r="K355" s="36"/>
      <c r="L355" s="37">
        <v>1.8366666666666667</v>
      </c>
      <c r="M355" s="37">
        <v>0.20000000000000004</v>
      </c>
      <c r="N355" s="37"/>
      <c r="O355" s="34"/>
      <c r="P355" s="34"/>
      <c r="Q355" s="34"/>
      <c r="R355" s="42"/>
    </row>
    <row r="356" spans="1:18" x14ac:dyDescent="0.3">
      <c r="B356" s="30"/>
      <c r="C356" s="30">
        <v>40784</v>
      </c>
      <c r="D356">
        <v>241</v>
      </c>
      <c r="E356">
        <v>3</v>
      </c>
      <c r="F356" s="34">
        <v>19.533333333333331</v>
      </c>
      <c r="G356" s="43">
        <v>69.133333333333326</v>
      </c>
      <c r="H356" s="43">
        <v>5.8933333333333335</v>
      </c>
      <c r="I356" s="35">
        <v>8.7099999999999991</v>
      </c>
      <c r="J356" s="35">
        <v>6.3666666666666671</v>
      </c>
      <c r="K356" s="36"/>
      <c r="L356" s="37">
        <v>1.8</v>
      </c>
      <c r="M356" s="37">
        <v>0.3666666666666667</v>
      </c>
      <c r="N356" s="37">
        <v>3.4210867712000659E-2</v>
      </c>
      <c r="O356" s="34"/>
      <c r="P356" s="34"/>
      <c r="Q356" s="34"/>
      <c r="R356" s="42"/>
    </row>
    <row r="357" spans="1:18" x14ac:dyDescent="0.3">
      <c r="B357" s="30"/>
      <c r="C357" s="30">
        <v>40784</v>
      </c>
      <c r="D357">
        <v>241</v>
      </c>
      <c r="E357">
        <v>3</v>
      </c>
      <c r="F357" s="34">
        <v>19.13</v>
      </c>
      <c r="G357" s="43">
        <v>63.233333333333327</v>
      </c>
      <c r="H357" s="43">
        <v>5.4366666666666674</v>
      </c>
      <c r="I357" s="35">
        <v>8.5333333333333332</v>
      </c>
      <c r="J357" s="35">
        <v>6.7666666666666666</v>
      </c>
      <c r="K357" s="36"/>
      <c r="L357" s="37">
        <v>1.7</v>
      </c>
      <c r="M357" s="37">
        <v>0.24666666666666667</v>
      </c>
      <c r="N357" s="37"/>
      <c r="O357" s="34"/>
      <c r="P357" s="34"/>
      <c r="Q357" s="34"/>
      <c r="R357" s="42"/>
    </row>
    <row r="358" spans="1:18" x14ac:dyDescent="0.3">
      <c r="B358" s="30"/>
      <c r="C358" s="30">
        <v>40801</v>
      </c>
      <c r="D358">
        <v>258</v>
      </c>
      <c r="E358">
        <v>3</v>
      </c>
      <c r="F358" s="34">
        <v>18.350000000000001</v>
      </c>
      <c r="G358" s="43">
        <v>88.266666666666652</v>
      </c>
      <c r="H358" s="43">
        <v>7.5100000000000007</v>
      </c>
      <c r="I358" s="35">
        <v>9.1133333333333333</v>
      </c>
      <c r="J358" s="35">
        <v>6.833333333333333</v>
      </c>
      <c r="K358" s="36"/>
      <c r="L358" s="37">
        <v>9.4799999999999986</v>
      </c>
      <c r="M358" s="37">
        <v>0.67333333333333334</v>
      </c>
      <c r="N358" s="37">
        <v>3.0662042796000214E-2</v>
      </c>
      <c r="O358" s="34"/>
      <c r="P358" s="34"/>
      <c r="Q358" s="34"/>
      <c r="R358" s="42"/>
    </row>
    <row r="359" spans="1:18" x14ac:dyDescent="0.3">
      <c r="B359" s="30"/>
      <c r="C359" s="30">
        <v>40801</v>
      </c>
      <c r="D359">
        <v>258</v>
      </c>
      <c r="E359">
        <v>3</v>
      </c>
      <c r="F359" s="34">
        <v>17.903333333333332</v>
      </c>
      <c r="G359" s="43">
        <v>81.766666666666666</v>
      </c>
      <c r="H359" s="43">
        <v>7.02</v>
      </c>
      <c r="I359" s="35">
        <v>8.8600000000000012</v>
      </c>
      <c r="J359" s="35">
        <v>7.5</v>
      </c>
      <c r="K359" s="36"/>
      <c r="L359" s="37">
        <v>8.173333333333332</v>
      </c>
      <c r="M359" s="37">
        <v>0.45</v>
      </c>
      <c r="N359" s="37"/>
      <c r="O359" s="34"/>
      <c r="P359" s="34"/>
      <c r="Q359" s="34"/>
      <c r="R359" s="42"/>
    </row>
    <row r="360" spans="1:18" x14ac:dyDescent="0.3">
      <c r="B360" s="30"/>
      <c r="C360" s="30">
        <v>40816</v>
      </c>
      <c r="D360">
        <v>273</v>
      </c>
      <c r="E360">
        <v>3</v>
      </c>
      <c r="F360" s="34">
        <v>18.55</v>
      </c>
      <c r="G360" s="43">
        <v>69.566666666666677</v>
      </c>
      <c r="H360" s="43">
        <v>5.8866666666666667</v>
      </c>
      <c r="I360" s="35">
        <v>8.7366666666666664</v>
      </c>
      <c r="J360" s="35">
        <v>6.833333333333333</v>
      </c>
      <c r="K360" s="36"/>
      <c r="L360" s="37">
        <v>2.7133333333333334</v>
      </c>
      <c r="M360" s="37">
        <v>0.42</v>
      </c>
      <c r="N360" s="37">
        <v>3.6097584236000048E-2</v>
      </c>
      <c r="O360" s="34"/>
      <c r="P360" s="34"/>
      <c r="Q360" s="34"/>
      <c r="R360" s="42"/>
    </row>
    <row r="361" spans="1:18" x14ac:dyDescent="0.3">
      <c r="B361" s="30"/>
      <c r="C361" s="30">
        <v>40816</v>
      </c>
      <c r="D361">
        <v>273</v>
      </c>
      <c r="E361">
        <v>3</v>
      </c>
      <c r="F361" s="34">
        <v>18.170000000000002</v>
      </c>
      <c r="G361" s="43">
        <v>66</v>
      </c>
      <c r="H361" s="43">
        <v>5.63</v>
      </c>
      <c r="I361" s="35">
        <v>8.6066666666666674</v>
      </c>
      <c r="J361" s="35">
        <v>8.1999999999999993</v>
      </c>
      <c r="K361" s="36"/>
      <c r="L361" s="37">
        <v>2.2833333333333332</v>
      </c>
      <c r="M361" s="37">
        <v>0.32666666666666666</v>
      </c>
      <c r="N361" s="37"/>
      <c r="O361" s="34"/>
      <c r="P361" s="34"/>
      <c r="Q361" s="34"/>
      <c r="R361" s="42"/>
    </row>
    <row r="362" spans="1:18" x14ac:dyDescent="0.3">
      <c r="B362" s="30"/>
      <c r="C362" s="30">
        <v>40833</v>
      </c>
      <c r="D362">
        <v>290</v>
      </c>
      <c r="E362">
        <v>3</v>
      </c>
      <c r="F362" s="34">
        <v>13.956666666666669</v>
      </c>
      <c r="G362" s="43">
        <v>94.166666666666671</v>
      </c>
      <c r="H362" s="43">
        <v>8.8366666666666678</v>
      </c>
      <c r="I362" s="35">
        <v>8.84</v>
      </c>
      <c r="J362" s="35">
        <v>5.9666666666666659</v>
      </c>
      <c r="K362" s="36"/>
      <c r="L362" s="37">
        <v>2.8766666666666669</v>
      </c>
      <c r="M362" s="37">
        <v>0.44</v>
      </c>
      <c r="N362" s="37">
        <v>7.5681525920005439E-3</v>
      </c>
      <c r="O362" s="34"/>
      <c r="P362" s="34"/>
      <c r="Q362" s="34"/>
      <c r="R362" s="42"/>
    </row>
    <row r="363" spans="1:18" x14ac:dyDescent="0.3">
      <c r="B363" s="30"/>
      <c r="C363" s="30">
        <v>40833</v>
      </c>
      <c r="D363">
        <v>290</v>
      </c>
      <c r="E363">
        <v>3</v>
      </c>
      <c r="F363" s="34">
        <v>13.74</v>
      </c>
      <c r="G363" s="43">
        <v>81.966666666666669</v>
      </c>
      <c r="H363" s="43">
        <v>7.7266666666666666</v>
      </c>
      <c r="I363" s="35">
        <v>8.5833333333333339</v>
      </c>
      <c r="J363" s="35">
        <v>6.0666666666666664</v>
      </c>
      <c r="K363" s="36"/>
      <c r="L363" s="37">
        <v>2.2366666666666668</v>
      </c>
      <c r="M363" s="37">
        <v>0.28000000000000003</v>
      </c>
      <c r="N363" s="37"/>
      <c r="O363" s="34"/>
      <c r="P363" s="34"/>
      <c r="Q363" s="34"/>
      <c r="R363" s="42"/>
    </row>
    <row r="364" spans="1:18" s="3" customFormat="1" x14ac:dyDescent="0.3">
      <c r="A364" s="3">
        <v>2012</v>
      </c>
      <c r="B364" s="2"/>
      <c r="C364" s="2">
        <v>41025</v>
      </c>
      <c r="D364" s="3">
        <v>117</v>
      </c>
      <c r="E364" s="3">
        <v>3</v>
      </c>
      <c r="F364" s="5">
        <v>12.11</v>
      </c>
      <c r="G364" s="6">
        <v>97.066666666666663</v>
      </c>
      <c r="H364" s="6">
        <v>9.4700000000000006</v>
      </c>
      <c r="I364" s="6">
        <v>9.1433333333333326</v>
      </c>
      <c r="J364" s="6">
        <v>12.1</v>
      </c>
      <c r="K364" s="7"/>
      <c r="L364" s="8">
        <v>2.31</v>
      </c>
      <c r="M364" s="8">
        <v>0.21</v>
      </c>
      <c r="N364" s="8">
        <v>1.6793157804000289E-2</v>
      </c>
      <c r="O364" s="5"/>
      <c r="P364" s="5"/>
      <c r="Q364" s="5"/>
      <c r="R364" s="50"/>
    </row>
    <row r="365" spans="1:18" x14ac:dyDescent="0.3">
      <c r="B365" s="30"/>
      <c r="C365" s="30">
        <v>41025</v>
      </c>
      <c r="D365">
        <v>117</v>
      </c>
      <c r="E365">
        <v>3</v>
      </c>
      <c r="F365" s="34">
        <v>11.58</v>
      </c>
      <c r="G365" s="43">
        <v>90.666666666666671</v>
      </c>
      <c r="H365" s="43">
        <v>8.9666666666666668</v>
      </c>
      <c r="I365" s="35">
        <v>9.0766666666666662</v>
      </c>
      <c r="J365" s="35">
        <v>9.9</v>
      </c>
      <c r="K365" s="36"/>
      <c r="L365" s="37">
        <v>2.2266666666666666</v>
      </c>
      <c r="M365" s="37">
        <v>0.20333333333333334</v>
      </c>
      <c r="N365" s="37"/>
      <c r="O365" s="34"/>
      <c r="P365" s="34"/>
      <c r="Q365" s="34"/>
      <c r="R365" s="42"/>
    </row>
    <row r="366" spans="1:18" x14ac:dyDescent="0.3">
      <c r="B366" s="30"/>
      <c r="C366" s="30">
        <v>41059</v>
      </c>
      <c r="D366">
        <v>151</v>
      </c>
      <c r="E366">
        <v>3</v>
      </c>
      <c r="F366" s="34">
        <v>23.196666666666669</v>
      </c>
      <c r="G366" s="43">
        <v>88.066666666666677</v>
      </c>
      <c r="H366" s="43">
        <v>6.7466666666666661</v>
      </c>
      <c r="I366" s="35">
        <v>8.77</v>
      </c>
      <c r="J366" s="35">
        <v>17</v>
      </c>
      <c r="K366" s="36"/>
      <c r="L366" s="37">
        <v>1.4866666666666666</v>
      </c>
      <c r="M366" s="37">
        <v>0.22</v>
      </c>
      <c r="N366" s="37">
        <v>3.3940079724000059E-2</v>
      </c>
      <c r="O366" s="34"/>
      <c r="P366" s="34"/>
      <c r="Q366" s="34"/>
      <c r="R366" s="42"/>
    </row>
    <row r="367" spans="1:18" x14ac:dyDescent="0.3">
      <c r="B367" s="30"/>
      <c r="C367" s="30">
        <v>41059</v>
      </c>
      <c r="D367">
        <v>151</v>
      </c>
      <c r="E367">
        <v>3</v>
      </c>
      <c r="F367" s="34">
        <v>22.209999999999997</v>
      </c>
      <c r="G367" s="43">
        <v>66.966666666666669</v>
      </c>
      <c r="H367" s="43">
        <v>5.2</v>
      </c>
      <c r="I367" s="35">
        <v>8.6766666666666676</v>
      </c>
      <c r="J367" s="35">
        <v>26.933333333333334</v>
      </c>
      <c r="K367" s="36"/>
      <c r="L367" s="37">
        <v>1.3833333333333331</v>
      </c>
      <c r="M367" s="37">
        <v>0.21</v>
      </c>
      <c r="N367" s="37"/>
      <c r="O367" s="34"/>
      <c r="P367" s="34"/>
      <c r="Q367" s="34"/>
      <c r="R367" s="42"/>
    </row>
    <row r="368" spans="1:18" x14ac:dyDescent="0.3">
      <c r="B368" s="30"/>
      <c r="C368" s="30">
        <v>41072</v>
      </c>
      <c r="D368">
        <v>164</v>
      </c>
      <c r="E368">
        <v>3</v>
      </c>
      <c r="F368" s="34">
        <v>20.260000000000002</v>
      </c>
      <c r="G368" s="43">
        <v>112.3</v>
      </c>
      <c r="H368" s="43">
        <v>9.163333333333334</v>
      </c>
      <c r="I368" s="35">
        <v>9.1300000000000008</v>
      </c>
      <c r="J368" s="35">
        <v>6.8999999999999995</v>
      </c>
      <c r="K368" s="36"/>
      <c r="L368" s="37">
        <v>1.5933333333333335</v>
      </c>
      <c r="M368" s="37">
        <v>0.11</v>
      </c>
      <c r="N368" s="37">
        <v>2.7321852011999784E-2</v>
      </c>
      <c r="O368" s="34"/>
      <c r="P368" s="34"/>
      <c r="Q368" s="34"/>
      <c r="R368" s="42"/>
    </row>
    <row r="369" spans="2:18" x14ac:dyDescent="0.3">
      <c r="B369" s="30"/>
      <c r="C369" s="30">
        <v>41072</v>
      </c>
      <c r="D369">
        <v>164</v>
      </c>
      <c r="E369">
        <v>3</v>
      </c>
      <c r="F369" s="34">
        <v>19</v>
      </c>
      <c r="G369" s="43">
        <v>106.96666666666665</v>
      </c>
      <c r="H369" s="43">
        <v>8.9600000000000009</v>
      </c>
      <c r="I369" s="35">
        <v>8.9966666666666679</v>
      </c>
      <c r="J369" s="35">
        <v>9.6666666666666661</v>
      </c>
      <c r="K369" s="36"/>
      <c r="L369" s="37">
        <v>1.3266666666666669</v>
      </c>
      <c r="M369" s="37">
        <v>0.12</v>
      </c>
      <c r="N369" s="37"/>
      <c r="O369" s="34"/>
      <c r="P369" s="34"/>
      <c r="Q369" s="34"/>
      <c r="R369" s="42"/>
    </row>
    <row r="370" spans="2:18" x14ac:dyDescent="0.3">
      <c r="B370" s="30"/>
      <c r="C370" s="30">
        <v>41086</v>
      </c>
      <c r="D370">
        <v>178</v>
      </c>
      <c r="E370">
        <v>3</v>
      </c>
      <c r="F370" s="34">
        <v>21.336666666666662</v>
      </c>
      <c r="G370" s="43">
        <v>97.666666666666671</v>
      </c>
      <c r="H370" s="43">
        <v>7.7133333333333338</v>
      </c>
      <c r="I370" s="35">
        <v>9.0433333333333348</v>
      </c>
      <c r="J370" s="35">
        <v>7.5333333333333341</v>
      </c>
      <c r="K370" s="36"/>
      <c r="L370" s="37">
        <v>6.6233333333333322</v>
      </c>
      <c r="M370" s="37">
        <v>0.27666666666666667</v>
      </c>
      <c r="N370" s="37">
        <v>2.4767787408000366E-2</v>
      </c>
      <c r="O370" s="34"/>
      <c r="P370" s="34"/>
      <c r="Q370" s="34"/>
      <c r="R370" s="42"/>
    </row>
    <row r="371" spans="2:18" x14ac:dyDescent="0.3">
      <c r="B371" s="30"/>
      <c r="C371" s="30">
        <v>41086</v>
      </c>
      <c r="D371">
        <v>178</v>
      </c>
      <c r="E371">
        <v>3</v>
      </c>
      <c r="F371" s="34">
        <v>20.09</v>
      </c>
      <c r="G371" s="43">
        <v>81.099999999999994</v>
      </c>
      <c r="H371" s="43">
        <v>6.59</v>
      </c>
      <c r="I371" s="35">
        <v>8.9366666666666656</v>
      </c>
      <c r="J371" s="35">
        <v>11.066666666666668</v>
      </c>
      <c r="K371" s="36"/>
      <c r="L371" s="37">
        <v>5.04</v>
      </c>
      <c r="M371" s="37">
        <v>0.21666666666666667</v>
      </c>
      <c r="N371" s="37"/>
      <c r="O371" s="34"/>
      <c r="P371" s="34"/>
      <c r="Q371" s="34"/>
      <c r="R371" s="42"/>
    </row>
    <row r="372" spans="2:18" x14ac:dyDescent="0.3">
      <c r="B372" s="30"/>
      <c r="C372" s="30">
        <v>41099</v>
      </c>
      <c r="D372">
        <v>191</v>
      </c>
      <c r="E372">
        <v>3</v>
      </c>
      <c r="F372" s="34">
        <v>25.350000000000005</v>
      </c>
      <c r="G372" s="43">
        <v>99.866666666666674</v>
      </c>
      <c r="H372" s="43">
        <v>7.28</v>
      </c>
      <c r="I372" s="35">
        <v>9.07</v>
      </c>
      <c r="J372" s="35">
        <v>5.2666666666666666</v>
      </c>
      <c r="K372" s="36"/>
      <c r="L372" s="37">
        <v>1.1399999999999999</v>
      </c>
      <c r="M372" s="37">
        <v>0.19000000000000003</v>
      </c>
      <c r="N372" s="37">
        <v>1.861072777200019E-2</v>
      </c>
      <c r="O372" s="34"/>
      <c r="P372" s="34"/>
      <c r="Q372" s="34"/>
      <c r="R372" s="42"/>
    </row>
    <row r="373" spans="2:18" x14ac:dyDescent="0.3">
      <c r="B373" s="30"/>
      <c r="C373" s="30">
        <v>41099</v>
      </c>
      <c r="D373">
        <v>191</v>
      </c>
      <c r="E373">
        <v>3</v>
      </c>
      <c r="F373" s="34">
        <v>24.706666666666667</v>
      </c>
      <c r="G373" s="43">
        <v>106.60000000000001</v>
      </c>
      <c r="H373" s="43">
        <v>7.8900000000000006</v>
      </c>
      <c r="I373" s="35">
        <v>9.1300000000000008</v>
      </c>
      <c r="J373" s="35">
        <v>32.366666666666667</v>
      </c>
      <c r="K373" s="36"/>
      <c r="L373" s="37">
        <v>1.1599999999999999</v>
      </c>
      <c r="M373" s="37">
        <v>0.17</v>
      </c>
      <c r="N373" s="37"/>
      <c r="O373" s="34"/>
      <c r="P373" s="34"/>
      <c r="Q373" s="34"/>
      <c r="R373" s="42"/>
    </row>
    <row r="374" spans="2:18" x14ac:dyDescent="0.3">
      <c r="B374" s="30"/>
      <c r="C374" s="30">
        <v>41114</v>
      </c>
      <c r="D374">
        <v>206</v>
      </c>
      <c r="E374">
        <v>3</v>
      </c>
      <c r="F374" s="34">
        <v>25.8</v>
      </c>
      <c r="G374" s="43">
        <v>96.733333333333334</v>
      </c>
      <c r="H374" s="43">
        <v>6.9366666666666674</v>
      </c>
      <c r="I374" s="35">
        <v>9.1466666666666665</v>
      </c>
      <c r="J374" s="35">
        <v>9.6666666666666661</v>
      </c>
      <c r="K374" s="36"/>
      <c r="L374" s="37">
        <v>1.2366666666666666</v>
      </c>
      <c r="M374" s="37">
        <v>0.25333333333333335</v>
      </c>
      <c r="N374" s="37">
        <v>2.8163466000000251E-2</v>
      </c>
      <c r="O374" s="34"/>
      <c r="P374" s="34"/>
      <c r="Q374" s="34"/>
      <c r="R374" s="42"/>
    </row>
    <row r="375" spans="2:18" x14ac:dyDescent="0.3">
      <c r="B375" s="30"/>
      <c r="C375" s="30">
        <v>41114</v>
      </c>
      <c r="D375">
        <v>206</v>
      </c>
      <c r="E375">
        <v>3</v>
      </c>
      <c r="F375" s="34">
        <v>24.066666666666663</v>
      </c>
      <c r="G375" s="43">
        <v>17.733333333333334</v>
      </c>
      <c r="H375" s="43">
        <v>1.31</v>
      </c>
      <c r="I375" s="35">
        <v>8.6366666666666685</v>
      </c>
      <c r="J375" s="35">
        <v>11.166666666666666</v>
      </c>
      <c r="K375" s="36"/>
      <c r="L375" s="37">
        <v>0.70666666666666667</v>
      </c>
      <c r="M375" s="37">
        <v>0.19000000000000003</v>
      </c>
      <c r="N375" s="37"/>
      <c r="O375" s="34"/>
      <c r="P375" s="34"/>
      <c r="Q375" s="34"/>
      <c r="R375" s="42"/>
    </row>
    <row r="376" spans="2:18" x14ac:dyDescent="0.3">
      <c r="B376" s="30"/>
      <c r="C376" s="30">
        <v>41152</v>
      </c>
      <c r="D376">
        <v>244</v>
      </c>
      <c r="E376">
        <v>3</v>
      </c>
      <c r="F376" s="34">
        <v>21.583333333333332</v>
      </c>
      <c r="G376" s="43">
        <v>80.400000000000006</v>
      </c>
      <c r="H376" s="43">
        <v>7.086666666666666</v>
      </c>
      <c r="I376" s="35">
        <v>7.37</v>
      </c>
      <c r="J376" s="35">
        <v>6.6333333333333329</v>
      </c>
      <c r="K376" s="36">
        <v>1636</v>
      </c>
      <c r="L376" s="37">
        <v>0.58333333333333337</v>
      </c>
      <c r="M376" s="37">
        <v>5.000000000000001E-2</v>
      </c>
      <c r="N376" s="37">
        <v>3.5021283500000208E-2</v>
      </c>
      <c r="O376" s="34"/>
      <c r="P376" s="34"/>
      <c r="Q376" s="34"/>
      <c r="R376" s="42"/>
    </row>
    <row r="377" spans="2:18" x14ac:dyDescent="0.3">
      <c r="B377" s="30"/>
      <c r="C377" s="30">
        <v>41152</v>
      </c>
      <c r="D377">
        <v>244</v>
      </c>
      <c r="E377">
        <v>3</v>
      </c>
      <c r="F377" s="34">
        <v>20.676666666666666</v>
      </c>
      <c r="G377" s="43">
        <v>15.633333333333333</v>
      </c>
      <c r="H377" s="43">
        <v>1.4066666666666665</v>
      </c>
      <c r="I377" s="35">
        <v>6.87</v>
      </c>
      <c r="J377" s="35">
        <v>15.066666666666668</v>
      </c>
      <c r="K377" s="36">
        <v>3959.6666666666665</v>
      </c>
      <c r="L377" s="37"/>
      <c r="M377" s="37"/>
      <c r="N377" s="37"/>
      <c r="O377" s="34"/>
      <c r="P377" s="34"/>
      <c r="Q377" s="34"/>
      <c r="R377" s="42"/>
    </row>
    <row r="378" spans="2:18" x14ac:dyDescent="0.3">
      <c r="B378" s="30"/>
      <c r="C378" s="30">
        <v>41164</v>
      </c>
      <c r="D378">
        <v>256</v>
      </c>
      <c r="E378">
        <v>3</v>
      </c>
      <c r="F378" s="34">
        <v>18.993333333333332</v>
      </c>
      <c r="G378" s="43">
        <v>84.466666666666669</v>
      </c>
      <c r="H378" s="43">
        <v>7.830000000000001</v>
      </c>
      <c r="I378" s="35">
        <v>7.4433333333333342</v>
      </c>
      <c r="J378" s="35">
        <v>3.0666666666666664</v>
      </c>
      <c r="K378" s="36">
        <v>657.66666666666663</v>
      </c>
      <c r="L378" s="37">
        <v>0.89333333333333342</v>
      </c>
      <c r="M378" s="37">
        <v>5.000000000000001E-2</v>
      </c>
      <c r="N378" s="37">
        <v>3.6365952000000319E-2</v>
      </c>
      <c r="O378" s="34"/>
      <c r="P378" s="34"/>
      <c r="Q378" s="34"/>
      <c r="R378" s="42"/>
    </row>
    <row r="379" spans="2:18" x14ac:dyDescent="0.3">
      <c r="B379" s="30"/>
      <c r="C379" s="30">
        <v>41164</v>
      </c>
      <c r="D379">
        <v>256</v>
      </c>
      <c r="E379">
        <v>3</v>
      </c>
      <c r="F379" s="34">
        <v>17.559999999999999</v>
      </c>
      <c r="G379" s="43">
        <v>66.533333333333346</v>
      </c>
      <c r="H379" s="43">
        <v>6.3533333333333326</v>
      </c>
      <c r="I379" s="35">
        <v>7.28</v>
      </c>
      <c r="J379" s="35">
        <v>4.4666666666666668</v>
      </c>
      <c r="K379" s="36">
        <v>1000.6666666666666</v>
      </c>
      <c r="L379" s="37"/>
      <c r="M379" s="37"/>
      <c r="N379" s="37"/>
      <c r="O379" s="34"/>
      <c r="P379" s="34"/>
      <c r="Q379" s="34"/>
      <c r="R379" s="42"/>
    </row>
    <row r="380" spans="2:18" x14ac:dyDescent="0.3">
      <c r="B380" s="30"/>
      <c r="C380" s="30">
        <v>41178</v>
      </c>
      <c r="D380">
        <v>270</v>
      </c>
      <c r="E380">
        <v>3</v>
      </c>
      <c r="F380" s="34">
        <v>15.836666666666666</v>
      </c>
      <c r="G380" s="43">
        <v>77.933333333333337</v>
      </c>
      <c r="H380" s="43">
        <v>7.72</v>
      </c>
      <c r="I380" s="35">
        <v>7.4466666666666663</v>
      </c>
      <c r="J380" s="35">
        <v>6.5666666666666664</v>
      </c>
      <c r="K380" s="36">
        <v>1247.6666666666667</v>
      </c>
      <c r="L380" s="37">
        <v>1.1499999999999999</v>
      </c>
      <c r="M380" s="37">
        <v>0.24666666666666667</v>
      </c>
      <c r="N380" s="37">
        <v>3.0110025692000719E-2</v>
      </c>
      <c r="O380" s="34"/>
      <c r="P380" s="34"/>
      <c r="Q380" s="34"/>
      <c r="R380" s="42"/>
    </row>
    <row r="381" spans="2:18" x14ac:dyDescent="0.3">
      <c r="B381" s="30"/>
      <c r="C381" s="30">
        <v>41178</v>
      </c>
      <c r="D381">
        <v>270</v>
      </c>
      <c r="E381">
        <v>3</v>
      </c>
      <c r="F381" s="34">
        <v>15.233333333333334</v>
      </c>
      <c r="G381" s="43">
        <v>78.466666666666669</v>
      </c>
      <c r="H381" s="43">
        <v>7.8666666666666671</v>
      </c>
      <c r="I381" s="35">
        <v>7.419999999999999</v>
      </c>
      <c r="J381" s="35">
        <v>5.4000000000000012</v>
      </c>
      <c r="K381" s="36">
        <v>1256</v>
      </c>
      <c r="L381" s="37"/>
      <c r="M381" s="37"/>
      <c r="N381" s="37"/>
      <c r="O381" s="34"/>
      <c r="P381" s="34"/>
      <c r="Q381" s="34"/>
      <c r="R381" s="42"/>
    </row>
    <row r="382" spans="2:18" x14ac:dyDescent="0.3">
      <c r="B382" s="30"/>
      <c r="C382" s="30">
        <v>41193</v>
      </c>
      <c r="D382">
        <v>285</v>
      </c>
      <c r="E382">
        <v>3</v>
      </c>
      <c r="F382" s="34">
        <v>12.36</v>
      </c>
      <c r="G382" s="43">
        <v>76.733333333333334</v>
      </c>
      <c r="H382" s="43">
        <v>8.2000000000000011</v>
      </c>
      <c r="I382" s="35">
        <v>7.503333333333333</v>
      </c>
      <c r="J382" s="35">
        <v>3.3666666666666667</v>
      </c>
      <c r="K382" s="36">
        <v>442</v>
      </c>
      <c r="L382" s="37">
        <v>1.26</v>
      </c>
      <c r="M382" s="37">
        <v>0.11</v>
      </c>
      <c r="N382" s="37">
        <v>2.3328370268000179E-2</v>
      </c>
      <c r="O382" s="34"/>
      <c r="P382" s="34"/>
      <c r="Q382" s="34"/>
      <c r="R382" s="42"/>
    </row>
    <row r="383" spans="2:18" x14ac:dyDescent="0.3">
      <c r="B383" s="30"/>
      <c r="C383" s="30">
        <v>41193</v>
      </c>
      <c r="D383">
        <v>285</v>
      </c>
      <c r="E383">
        <v>3</v>
      </c>
      <c r="F383" s="34">
        <v>12.24</v>
      </c>
      <c r="G383" s="43">
        <v>75.63333333333334</v>
      </c>
      <c r="H383" s="43">
        <v>8.1033333333333335</v>
      </c>
      <c r="I383" s="35">
        <v>7.37</v>
      </c>
      <c r="J383" s="35">
        <v>3.1666666666666665</v>
      </c>
      <c r="K383" s="36">
        <v>1121.3333333333333</v>
      </c>
      <c r="L383" s="37"/>
      <c r="M383" s="37"/>
      <c r="N383" s="37"/>
      <c r="O383" s="34"/>
      <c r="P383" s="34"/>
      <c r="Q383" s="34"/>
      <c r="R383" s="42"/>
    </row>
    <row r="384" spans="2:18" x14ac:dyDescent="0.3">
      <c r="B384" s="30"/>
      <c r="C384" s="30">
        <v>41206</v>
      </c>
      <c r="D384">
        <v>298</v>
      </c>
      <c r="E384">
        <v>3</v>
      </c>
      <c r="F384" s="34">
        <v>12.306666666666667</v>
      </c>
      <c r="G384" s="43">
        <v>81.366666666666674</v>
      </c>
      <c r="H384" s="43">
        <v>8.6999999999999993</v>
      </c>
      <c r="I384" s="35">
        <v>7.3499999999999988</v>
      </c>
      <c r="J384" s="35">
        <v>4</v>
      </c>
      <c r="K384" s="36">
        <v>654.33333333333337</v>
      </c>
      <c r="L384" s="37">
        <v>1.06</v>
      </c>
      <c r="M384" s="37">
        <v>0.06</v>
      </c>
      <c r="N384" s="37">
        <v>1.3384256000000648E-2</v>
      </c>
      <c r="O384" s="34"/>
      <c r="P384" s="34"/>
      <c r="Q384" s="34"/>
      <c r="R384" s="42"/>
    </row>
    <row r="385" spans="1:18" x14ac:dyDescent="0.3">
      <c r="B385" s="30"/>
      <c r="C385" s="30">
        <v>41206</v>
      </c>
      <c r="D385">
        <v>298</v>
      </c>
      <c r="E385">
        <v>3</v>
      </c>
      <c r="F385" s="34">
        <v>12.28</v>
      </c>
      <c r="G385" s="43">
        <v>79.63333333333334</v>
      </c>
      <c r="H385" s="43">
        <v>8.5233333333333317</v>
      </c>
      <c r="I385" s="35">
        <v>7.0999999999999988</v>
      </c>
      <c r="J385" s="35">
        <v>4.1333333333333329</v>
      </c>
      <c r="K385" s="36">
        <v>1205.3333333333333</v>
      </c>
      <c r="L385" s="37"/>
      <c r="M385" s="37"/>
      <c r="N385" s="37"/>
      <c r="O385" s="34"/>
      <c r="P385" s="34"/>
      <c r="Q385" s="34"/>
      <c r="R385" s="42"/>
    </row>
    <row r="386" spans="1:18" s="3" customFormat="1" x14ac:dyDescent="0.3">
      <c r="A386" s="3">
        <v>2013</v>
      </c>
      <c r="B386" s="2">
        <v>41309</v>
      </c>
      <c r="C386" s="2">
        <v>41309</v>
      </c>
      <c r="D386" s="3">
        <v>35</v>
      </c>
      <c r="E386" s="3">
        <v>3</v>
      </c>
      <c r="F386" s="5">
        <v>0.17</v>
      </c>
      <c r="G386" s="6">
        <v>91.866666666666674</v>
      </c>
      <c r="H386" s="6">
        <v>13.363333333333332</v>
      </c>
      <c r="I386" s="6">
        <v>7.2133333333333338</v>
      </c>
      <c r="J386" s="6">
        <v>2.7000000000000006</v>
      </c>
      <c r="K386" s="7">
        <v>83.333333333333329</v>
      </c>
      <c r="L386" s="8"/>
      <c r="M386" s="8"/>
      <c r="N386" s="8"/>
      <c r="O386" s="5"/>
      <c r="P386" s="5"/>
      <c r="Q386" s="5"/>
      <c r="R386" s="50"/>
    </row>
    <row r="387" spans="1:18" x14ac:dyDescent="0.3">
      <c r="B387" s="30">
        <v>41311</v>
      </c>
      <c r="C387" s="30">
        <v>41311</v>
      </c>
      <c r="D387">
        <v>37</v>
      </c>
      <c r="E387">
        <v>3</v>
      </c>
      <c r="F387" s="34">
        <v>0.24666666666666667</v>
      </c>
      <c r="G387" s="43">
        <v>84.86666666666666</v>
      </c>
      <c r="H387" s="43">
        <v>12.313333333333333</v>
      </c>
      <c r="I387" s="35">
        <v>7.4033333333333333</v>
      </c>
      <c r="J387" s="35">
        <v>3.1</v>
      </c>
      <c r="K387" s="36">
        <v>702.33333333333337</v>
      </c>
      <c r="L387" s="37"/>
      <c r="M387" s="37"/>
      <c r="N387" s="37"/>
      <c r="O387" s="34"/>
      <c r="P387" s="34"/>
      <c r="Q387" s="34"/>
      <c r="R387" s="42"/>
    </row>
    <row r="388" spans="1:18" x14ac:dyDescent="0.3">
      <c r="B388" s="30"/>
      <c r="C388" s="30">
        <v>41375</v>
      </c>
      <c r="D388">
        <v>101</v>
      </c>
      <c r="E388">
        <v>3</v>
      </c>
      <c r="F388" s="34">
        <v>14.386666666666668</v>
      </c>
      <c r="G388" s="43">
        <v>95.966666666666654</v>
      </c>
      <c r="H388" s="43">
        <v>9.7999999999999989</v>
      </c>
      <c r="I388" s="35">
        <v>7.919999999999999</v>
      </c>
      <c r="J388" s="35">
        <v>4.7666666666666666</v>
      </c>
      <c r="K388" s="36">
        <v>682.33333333333337</v>
      </c>
      <c r="L388" s="37">
        <v>0.63</v>
      </c>
      <c r="M388" s="37">
        <v>0.03</v>
      </c>
      <c r="N388" s="37">
        <v>2.3323898852000157E-2</v>
      </c>
      <c r="O388" s="34">
        <v>2</v>
      </c>
      <c r="P388" s="34"/>
      <c r="Q388" s="34"/>
      <c r="R388" s="42"/>
    </row>
    <row r="389" spans="1:18" x14ac:dyDescent="0.3">
      <c r="B389" s="30"/>
      <c r="C389" s="30">
        <v>41375</v>
      </c>
      <c r="D389">
        <v>101</v>
      </c>
      <c r="E389">
        <v>3</v>
      </c>
      <c r="F389" s="34">
        <v>12.020000000000001</v>
      </c>
      <c r="G389" s="43">
        <v>111.46666666666668</v>
      </c>
      <c r="H389" s="43">
        <v>12.003333333333332</v>
      </c>
      <c r="I389" s="35">
        <v>7.9333333333333336</v>
      </c>
      <c r="J389" s="35">
        <v>6.2666666666666666</v>
      </c>
      <c r="K389" s="36">
        <v>1530</v>
      </c>
      <c r="L389" s="37"/>
      <c r="M389" s="37"/>
      <c r="N389" s="37"/>
      <c r="O389" s="34"/>
      <c r="P389" s="34"/>
      <c r="Q389" s="34"/>
      <c r="R389" s="42"/>
    </row>
    <row r="390" spans="1:18" x14ac:dyDescent="0.3">
      <c r="B390" s="30"/>
      <c r="C390" s="30">
        <v>41388</v>
      </c>
      <c r="D390">
        <v>114</v>
      </c>
      <c r="E390">
        <v>3</v>
      </c>
      <c r="F390" s="34">
        <v>10.503333333333332</v>
      </c>
      <c r="G390" s="43">
        <v>93.333333333333329</v>
      </c>
      <c r="H390" s="43">
        <v>10.403333333333334</v>
      </c>
      <c r="I390" s="35">
        <v>7.91</v>
      </c>
      <c r="J390" s="35">
        <v>2.8333333333333335</v>
      </c>
      <c r="K390" s="36">
        <v>839.33333333333337</v>
      </c>
      <c r="L390" s="37">
        <v>0.76000000000000012</v>
      </c>
      <c r="M390" s="37">
        <v>0.01</v>
      </c>
      <c r="N390" s="37">
        <v>1.1371835614666821E-2</v>
      </c>
      <c r="O390" s="34">
        <v>2.25</v>
      </c>
      <c r="P390" s="34"/>
      <c r="Q390" s="34"/>
      <c r="R390" s="42"/>
    </row>
    <row r="391" spans="1:18" x14ac:dyDescent="0.3">
      <c r="B391" s="30"/>
      <c r="C391" s="30">
        <v>41388</v>
      </c>
      <c r="D391">
        <v>114</v>
      </c>
      <c r="E391">
        <v>3</v>
      </c>
      <c r="F391" s="34">
        <v>9.6533333333333342</v>
      </c>
      <c r="G391" s="43">
        <v>90.3</v>
      </c>
      <c r="H391" s="43">
        <v>10.273333333333332</v>
      </c>
      <c r="I391" s="35">
        <v>7.73</v>
      </c>
      <c r="J391" s="35">
        <v>4.833333333333333</v>
      </c>
      <c r="K391" s="36">
        <v>1157.6666666666667</v>
      </c>
      <c r="L391" s="37"/>
      <c r="M391" s="37"/>
      <c r="N391" s="37"/>
      <c r="O391" s="34"/>
      <c r="P391" s="34"/>
      <c r="Q391" s="34"/>
      <c r="R391" s="42"/>
    </row>
    <row r="392" spans="1:18" x14ac:dyDescent="0.3">
      <c r="B392" s="30"/>
      <c r="C392" s="30">
        <v>41402</v>
      </c>
      <c r="D392">
        <v>128</v>
      </c>
      <c r="E392">
        <v>3</v>
      </c>
      <c r="F392" s="34">
        <v>19.809999999999999</v>
      </c>
      <c r="G392" s="43">
        <v>108.13333333333333</v>
      </c>
      <c r="H392" s="43">
        <v>9.8666666666666654</v>
      </c>
      <c r="I392" s="35">
        <v>8.0399999999999991</v>
      </c>
      <c r="J392" s="35">
        <v>4.1000000000000005</v>
      </c>
      <c r="K392" s="36">
        <v>1193.3333333333333</v>
      </c>
      <c r="L392" s="37">
        <v>0.91</v>
      </c>
      <c r="M392" s="37">
        <v>0.01</v>
      </c>
      <c r="N392" s="37">
        <v>1.7804751886666938E-2</v>
      </c>
      <c r="O392" s="34">
        <v>1.4</v>
      </c>
      <c r="P392" s="34"/>
      <c r="Q392" s="34"/>
      <c r="R392" s="42"/>
    </row>
    <row r="393" spans="1:18" x14ac:dyDescent="0.3">
      <c r="B393" s="30"/>
      <c r="C393" s="30">
        <v>41402</v>
      </c>
      <c r="D393">
        <v>128</v>
      </c>
      <c r="E393">
        <v>3</v>
      </c>
      <c r="F393" s="34">
        <v>17.28</v>
      </c>
      <c r="G393" s="43">
        <v>131.16666666666666</v>
      </c>
      <c r="H393" s="43">
        <v>12.596666666666666</v>
      </c>
      <c r="I393" s="35">
        <v>8.5066666666666659</v>
      </c>
      <c r="J393" s="35">
        <v>7.3666666666666671</v>
      </c>
      <c r="K393" s="36">
        <v>2403</v>
      </c>
      <c r="L393" s="37"/>
      <c r="M393" s="37"/>
      <c r="N393" s="37"/>
      <c r="O393" s="34"/>
      <c r="P393" s="34"/>
      <c r="Q393" s="34"/>
      <c r="R393" s="42"/>
    </row>
    <row r="394" spans="1:18" x14ac:dyDescent="0.3">
      <c r="B394" s="30"/>
      <c r="C394" s="30">
        <v>41415</v>
      </c>
      <c r="D394">
        <v>141</v>
      </c>
      <c r="E394">
        <v>3</v>
      </c>
      <c r="F394" s="34">
        <v>18.806666666666668</v>
      </c>
      <c r="G394" s="43">
        <v>99</v>
      </c>
      <c r="H394" s="43">
        <v>9.2200000000000006</v>
      </c>
      <c r="I394" s="35">
        <v>7.96</v>
      </c>
      <c r="J394" s="35">
        <v>5.5666666666666664</v>
      </c>
      <c r="K394" s="36">
        <v>1229.3333333333333</v>
      </c>
      <c r="L394" s="37">
        <v>1.2</v>
      </c>
      <c r="M394" s="37">
        <v>0.01</v>
      </c>
      <c r="N394" s="37">
        <v>3.1759759124000156E-2</v>
      </c>
      <c r="O394" s="34">
        <v>1.2</v>
      </c>
      <c r="P394" s="34"/>
      <c r="Q394" s="34"/>
      <c r="R394" s="42"/>
    </row>
    <row r="395" spans="1:18" x14ac:dyDescent="0.3">
      <c r="B395" s="30"/>
      <c r="C395" s="30">
        <v>41415</v>
      </c>
      <c r="D395">
        <v>141</v>
      </c>
      <c r="E395">
        <v>3</v>
      </c>
      <c r="F395" s="34">
        <v>16.416666666666668</v>
      </c>
      <c r="G395" s="43">
        <v>106.26666666666667</v>
      </c>
      <c r="H395" s="43">
        <v>10.386666666666667</v>
      </c>
      <c r="I395" s="35">
        <v>7.95</v>
      </c>
      <c r="J395" s="35">
        <v>15.133333333333333</v>
      </c>
      <c r="K395" s="36">
        <v>2042</v>
      </c>
      <c r="L395" s="37"/>
      <c r="M395" s="37"/>
      <c r="N395" s="37"/>
      <c r="O395" s="34"/>
      <c r="P395" s="34"/>
      <c r="Q395" s="34"/>
      <c r="R395" s="42"/>
    </row>
    <row r="396" spans="1:18" x14ac:dyDescent="0.3">
      <c r="B396" s="30"/>
      <c r="C396" s="30">
        <v>41430</v>
      </c>
      <c r="D396">
        <v>156</v>
      </c>
      <c r="E396">
        <v>3</v>
      </c>
      <c r="F396" s="34">
        <v>19.38</v>
      </c>
      <c r="G396" s="43">
        <v>69.233333333333334</v>
      </c>
      <c r="H396" s="43">
        <v>6.373333333333334</v>
      </c>
      <c r="I396" s="35">
        <v>7.73</v>
      </c>
      <c r="J396" s="35">
        <v>4.5333333333333341</v>
      </c>
      <c r="K396" s="36">
        <v>1053.6666666666667</v>
      </c>
      <c r="L396" s="37">
        <v>0.62</v>
      </c>
      <c r="M396" s="37">
        <v>0.01</v>
      </c>
      <c r="N396" s="37">
        <v>4.1067954537333383E-2</v>
      </c>
      <c r="O396" s="34">
        <v>1.4</v>
      </c>
      <c r="P396" s="34"/>
      <c r="Q396" s="34"/>
      <c r="R396" s="42"/>
    </row>
    <row r="397" spans="1:18" x14ac:dyDescent="0.3">
      <c r="B397" s="30"/>
      <c r="C397" s="30">
        <v>41430</v>
      </c>
      <c r="D397">
        <v>156</v>
      </c>
      <c r="E397">
        <v>3</v>
      </c>
      <c r="F397" s="34">
        <v>18.96</v>
      </c>
      <c r="G397" s="43">
        <v>67.8</v>
      </c>
      <c r="H397" s="43">
        <v>6.29</v>
      </c>
      <c r="I397" s="35">
        <v>7.68</v>
      </c>
      <c r="J397" s="35">
        <v>4.5333333333333332</v>
      </c>
      <c r="K397" s="36">
        <v>1068.6666666666667</v>
      </c>
      <c r="L397" s="37"/>
      <c r="M397" s="37"/>
      <c r="N397" s="37"/>
      <c r="O397" s="34"/>
      <c r="P397" s="34"/>
      <c r="Q397" s="34"/>
      <c r="R397" s="42"/>
    </row>
    <row r="398" spans="1:18" x14ac:dyDescent="0.3">
      <c r="B398" s="30"/>
      <c r="C398" s="30">
        <v>41444</v>
      </c>
      <c r="D398">
        <v>170</v>
      </c>
      <c r="E398">
        <v>3</v>
      </c>
      <c r="F398" s="34">
        <v>18.106666666666666</v>
      </c>
      <c r="G398" s="43">
        <v>74.066666666666677</v>
      </c>
      <c r="H398" s="43">
        <v>6.9933333333333332</v>
      </c>
      <c r="I398" s="35">
        <v>7.6133333333333333</v>
      </c>
      <c r="J398" s="35">
        <v>4.5333333333333332</v>
      </c>
      <c r="K398" s="36">
        <v>600</v>
      </c>
      <c r="L398" s="37">
        <v>0.84</v>
      </c>
      <c r="M398" s="37">
        <v>0.01</v>
      </c>
      <c r="N398" s="37">
        <v>3.3215182646666855E-2</v>
      </c>
      <c r="O398" s="34">
        <v>1.55</v>
      </c>
      <c r="P398" s="34"/>
      <c r="Q398" s="34"/>
      <c r="R398" s="42"/>
    </row>
    <row r="399" spans="1:18" x14ac:dyDescent="0.3">
      <c r="B399" s="30"/>
      <c r="C399" s="30">
        <v>41444</v>
      </c>
      <c r="D399">
        <v>170</v>
      </c>
      <c r="E399">
        <v>3</v>
      </c>
      <c r="F399" s="34">
        <v>17.766666666666666</v>
      </c>
      <c r="G399" s="43">
        <v>71.13333333333334</v>
      </c>
      <c r="H399" s="43">
        <v>6.7633333333333328</v>
      </c>
      <c r="I399" s="35">
        <v>7.5</v>
      </c>
      <c r="J399" s="35">
        <v>4.3666666666666663</v>
      </c>
      <c r="K399" s="36">
        <v>570.33333333333337</v>
      </c>
      <c r="L399" s="37"/>
      <c r="M399" s="37"/>
      <c r="N399" s="37"/>
      <c r="O399" s="34"/>
      <c r="P399" s="34"/>
      <c r="Q399" s="34"/>
      <c r="R399" s="42"/>
    </row>
    <row r="400" spans="1:18" x14ac:dyDescent="0.3">
      <c r="B400" s="30"/>
      <c r="C400" s="30">
        <v>41460</v>
      </c>
      <c r="D400">
        <v>186</v>
      </c>
      <c r="E400">
        <v>3</v>
      </c>
      <c r="F400" s="34">
        <v>25.99</v>
      </c>
      <c r="G400" s="43">
        <v>74.666666666666671</v>
      </c>
      <c r="H400" s="43">
        <v>6.0566666666666658</v>
      </c>
      <c r="I400" s="35">
        <v>7.753333333333333</v>
      </c>
      <c r="J400" s="35">
        <v>5.4333333333333336</v>
      </c>
      <c r="K400" s="36">
        <v>1271</v>
      </c>
      <c r="L400" s="37">
        <v>0.84333333333333327</v>
      </c>
      <c r="M400" s="37">
        <v>0.01</v>
      </c>
      <c r="N400" s="37">
        <v>3.2760487626667202E-2</v>
      </c>
      <c r="O400" s="34">
        <v>1.75</v>
      </c>
      <c r="P400" s="34"/>
      <c r="Q400" s="34"/>
      <c r="R400" s="42"/>
    </row>
    <row r="401" spans="2:18" x14ac:dyDescent="0.3">
      <c r="B401" s="30"/>
      <c r="C401" s="30">
        <v>41460</v>
      </c>
      <c r="D401">
        <v>186</v>
      </c>
      <c r="E401">
        <v>3</v>
      </c>
      <c r="F401" s="34">
        <v>25.36</v>
      </c>
      <c r="G401" s="43">
        <v>73.5</v>
      </c>
      <c r="H401" s="43">
        <v>6.03</v>
      </c>
      <c r="I401" s="35">
        <v>7.6500000000000012</v>
      </c>
      <c r="J401" s="35">
        <v>5.666666666666667</v>
      </c>
      <c r="K401" s="36">
        <v>1374</v>
      </c>
      <c r="L401" s="37"/>
      <c r="M401" s="37"/>
      <c r="N401" s="37"/>
      <c r="O401" s="34"/>
      <c r="P401" s="34"/>
      <c r="Q401" s="34"/>
      <c r="R401" s="42"/>
    </row>
    <row r="402" spans="2:18" x14ac:dyDescent="0.3">
      <c r="B402" s="30"/>
      <c r="C402" s="30">
        <v>41460</v>
      </c>
      <c r="D402">
        <v>197</v>
      </c>
      <c r="E402">
        <v>3</v>
      </c>
      <c r="F402" s="34">
        <v>25.61</v>
      </c>
      <c r="G402" s="43">
        <v>80.3</v>
      </c>
      <c r="H402" s="43">
        <v>6.56</v>
      </c>
      <c r="I402" s="35">
        <v>7.8266666666666671</v>
      </c>
      <c r="J402" s="35">
        <v>6.5</v>
      </c>
      <c r="K402" s="36">
        <v>2010.3333333333333</v>
      </c>
      <c r="L402" s="37">
        <v>1.1233333333333333</v>
      </c>
      <c r="M402" s="37">
        <v>0.01</v>
      </c>
      <c r="N402" s="37">
        <v>5.0844627381333572E-2</v>
      </c>
      <c r="O402" s="34">
        <v>1.05</v>
      </c>
      <c r="P402" s="34"/>
      <c r="Q402" s="34"/>
      <c r="R402" s="42"/>
    </row>
    <row r="403" spans="2:18" x14ac:dyDescent="0.3">
      <c r="B403" s="30"/>
      <c r="C403" s="30">
        <v>41460</v>
      </c>
      <c r="D403">
        <v>197</v>
      </c>
      <c r="E403">
        <v>3</v>
      </c>
      <c r="F403" s="34">
        <v>23.290000000000003</v>
      </c>
      <c r="G403" s="43">
        <v>41.9</v>
      </c>
      <c r="H403" s="43">
        <v>3.57</v>
      </c>
      <c r="I403" s="35">
        <v>7.503333333333333</v>
      </c>
      <c r="J403" s="35">
        <v>5.5</v>
      </c>
      <c r="K403" s="36">
        <v>1410</v>
      </c>
      <c r="L403" s="37"/>
      <c r="M403" s="37"/>
      <c r="N403" s="37"/>
      <c r="O403" s="34"/>
      <c r="P403" s="34"/>
      <c r="Q403" s="34"/>
      <c r="R403" s="42"/>
    </row>
    <row r="404" spans="2:18" x14ac:dyDescent="0.3">
      <c r="B404" s="30"/>
      <c r="C404" s="30">
        <v>41485</v>
      </c>
      <c r="D404">
        <v>211</v>
      </c>
      <c r="E404">
        <v>3</v>
      </c>
      <c r="F404" s="34">
        <v>22.473333333333333</v>
      </c>
      <c r="G404" s="43">
        <v>80.166666666666671</v>
      </c>
      <c r="H404" s="43">
        <v>6.9433333333333325</v>
      </c>
      <c r="I404" s="35">
        <v>7.9266666666666667</v>
      </c>
      <c r="J404" s="35">
        <v>5</v>
      </c>
      <c r="K404" s="36">
        <v>1856.3333333333333</v>
      </c>
      <c r="L404" s="37">
        <v>1.1233333333333333</v>
      </c>
      <c r="M404" s="37">
        <v>0.01</v>
      </c>
      <c r="N404" s="37">
        <v>4.4239711988000384E-2</v>
      </c>
      <c r="O404" s="34">
        <v>1.4</v>
      </c>
      <c r="P404" s="34"/>
      <c r="Q404" s="34"/>
      <c r="R404" s="42"/>
    </row>
    <row r="405" spans="2:18" x14ac:dyDescent="0.3">
      <c r="B405" s="30"/>
      <c r="C405" s="30">
        <v>41485</v>
      </c>
      <c r="D405">
        <v>211</v>
      </c>
      <c r="E405">
        <v>3</v>
      </c>
      <c r="F405" s="34">
        <v>21.34</v>
      </c>
      <c r="G405" s="43">
        <v>73.833333333333329</v>
      </c>
      <c r="H405" s="43">
        <v>6.54</v>
      </c>
      <c r="I405" s="35">
        <v>7.8166666666666664</v>
      </c>
      <c r="J405" s="35">
        <v>5.3666666666666671</v>
      </c>
      <c r="K405" s="36">
        <v>1635.6666666666667</v>
      </c>
      <c r="L405" s="37"/>
      <c r="M405" s="37"/>
      <c r="N405" s="37"/>
      <c r="O405" s="34"/>
      <c r="P405" s="34"/>
      <c r="Q405" s="34"/>
      <c r="R405" s="42"/>
    </row>
    <row r="406" spans="2:18" x14ac:dyDescent="0.3">
      <c r="B406" s="30"/>
      <c r="C406" s="30">
        <v>41500</v>
      </c>
      <c r="D406">
        <v>226</v>
      </c>
      <c r="E406">
        <v>3</v>
      </c>
      <c r="F406" s="34">
        <v>19.966666666666665</v>
      </c>
      <c r="G406" s="43">
        <v>71.433333333333337</v>
      </c>
      <c r="H406" s="43">
        <v>6.5</v>
      </c>
      <c r="I406" s="35">
        <v>7.746666666666667</v>
      </c>
      <c r="J406" s="35">
        <v>5.0333333333333341</v>
      </c>
      <c r="K406" s="36">
        <v>861</v>
      </c>
      <c r="L406" s="37">
        <v>0.97000000000000008</v>
      </c>
      <c r="M406" s="37">
        <v>0.01</v>
      </c>
      <c r="N406" s="37">
        <v>4.3711895385333592E-2</v>
      </c>
      <c r="O406" s="34">
        <v>1.35</v>
      </c>
      <c r="P406" s="34"/>
      <c r="Q406" s="34"/>
      <c r="R406" s="42"/>
    </row>
    <row r="407" spans="2:18" x14ac:dyDescent="0.3">
      <c r="B407" s="30"/>
      <c r="C407" s="30">
        <v>41500</v>
      </c>
      <c r="D407">
        <v>226</v>
      </c>
      <c r="E407">
        <v>3</v>
      </c>
      <c r="F407" s="34">
        <v>19.739999999999998</v>
      </c>
      <c r="G407" s="43">
        <v>55.966666666666669</v>
      </c>
      <c r="H407" s="43">
        <v>5.1166666666666663</v>
      </c>
      <c r="I407" s="35">
        <v>7.6366666666666667</v>
      </c>
      <c r="J407" s="35">
        <v>5.0333333333333332</v>
      </c>
      <c r="K407" s="36">
        <v>1016</v>
      </c>
      <c r="L407" s="37"/>
      <c r="M407" s="37"/>
      <c r="N407" s="37"/>
      <c r="O407" s="34"/>
      <c r="P407" s="34"/>
      <c r="Q407" s="34"/>
      <c r="R407" s="42"/>
    </row>
    <row r="408" spans="2:18" x14ac:dyDescent="0.3">
      <c r="B408" s="30"/>
      <c r="C408" s="30">
        <v>41513</v>
      </c>
      <c r="D408">
        <v>239</v>
      </c>
      <c r="E408">
        <v>3</v>
      </c>
      <c r="F408" s="34">
        <v>20.996666666666666</v>
      </c>
      <c r="G408" s="43">
        <v>121.60000000000001</v>
      </c>
      <c r="H408" s="43">
        <v>10.833333333333334</v>
      </c>
      <c r="I408" s="35">
        <v>8.1566666666666663</v>
      </c>
      <c r="J408" s="35">
        <v>16.333333333333332</v>
      </c>
      <c r="K408" s="36">
        <v>2799</v>
      </c>
      <c r="L408" s="37">
        <v>0.69666666666666666</v>
      </c>
      <c r="M408" s="37">
        <v>0.01</v>
      </c>
      <c r="N408" s="37">
        <v>2.7413959834666823E-2</v>
      </c>
      <c r="O408" s="34">
        <v>1.22</v>
      </c>
      <c r="P408" s="34"/>
      <c r="Q408" s="34"/>
      <c r="R408" s="42"/>
    </row>
    <row r="409" spans="2:18" x14ac:dyDescent="0.3">
      <c r="B409" s="30"/>
      <c r="C409" s="30">
        <v>41513</v>
      </c>
      <c r="D409">
        <v>239</v>
      </c>
      <c r="E409">
        <v>3</v>
      </c>
      <c r="F409" s="34">
        <v>19.96</v>
      </c>
      <c r="G409" s="43">
        <v>65.2</v>
      </c>
      <c r="H409" s="43">
        <v>5.93</v>
      </c>
      <c r="I409" s="35">
        <v>7.55</v>
      </c>
      <c r="J409" s="35">
        <v>11.233333333333334</v>
      </c>
      <c r="K409" s="36">
        <v>3322</v>
      </c>
      <c r="L409" s="37"/>
      <c r="M409" s="37"/>
      <c r="N409" s="37"/>
      <c r="O409" s="34"/>
      <c r="P409" s="34"/>
      <c r="Q409" s="34"/>
      <c r="R409" s="42"/>
    </row>
    <row r="410" spans="2:18" x14ac:dyDescent="0.3">
      <c r="B410" s="30"/>
      <c r="C410" s="30">
        <v>41530</v>
      </c>
      <c r="D410">
        <v>256</v>
      </c>
      <c r="E410">
        <v>3</v>
      </c>
      <c r="F410" s="34">
        <v>20.356666666666666</v>
      </c>
      <c r="G410" s="43">
        <v>92.8</v>
      </c>
      <c r="H410" s="43">
        <v>8.3733333333333331</v>
      </c>
      <c r="I410" s="35">
        <v>7.8566666666666665</v>
      </c>
      <c r="J410" s="35">
        <v>4.2333333333333334</v>
      </c>
      <c r="K410" s="36">
        <v>1476.3333333333333</v>
      </c>
      <c r="L410" s="37">
        <v>1.3133333333333335</v>
      </c>
      <c r="M410" s="37">
        <v>0.01</v>
      </c>
      <c r="N410" s="37">
        <v>3.3939066516000198E-2</v>
      </c>
      <c r="O410" s="34">
        <v>1.1499999999999999</v>
      </c>
      <c r="P410" s="34"/>
      <c r="Q410" s="34"/>
      <c r="R410" s="42"/>
    </row>
    <row r="411" spans="2:18" x14ac:dyDescent="0.3">
      <c r="B411" s="30"/>
      <c r="C411" s="30">
        <v>41530</v>
      </c>
      <c r="D411">
        <v>256</v>
      </c>
      <c r="E411">
        <v>3</v>
      </c>
      <c r="F411" s="34">
        <v>18.576666666666664</v>
      </c>
      <c r="G411" s="43">
        <v>91.7</v>
      </c>
      <c r="H411" s="43">
        <v>8.576666666666668</v>
      </c>
      <c r="I411" s="35">
        <v>7.73</v>
      </c>
      <c r="J411" s="35">
        <v>4.2666666666666666</v>
      </c>
      <c r="K411" s="36">
        <v>1317.3333333333333</v>
      </c>
      <c r="L411" s="37"/>
      <c r="M411" s="37"/>
      <c r="N411" s="37"/>
      <c r="O411" s="34"/>
      <c r="P411" s="34"/>
      <c r="Q411" s="34"/>
      <c r="R411" s="42"/>
    </row>
    <row r="412" spans="2:18" x14ac:dyDescent="0.3">
      <c r="B412" s="30"/>
      <c r="C412" s="30">
        <v>41542</v>
      </c>
      <c r="D412">
        <v>268</v>
      </c>
      <c r="E412">
        <v>3</v>
      </c>
      <c r="F412" s="34">
        <v>14.606666666666667</v>
      </c>
      <c r="G412" s="43">
        <v>90.366666666666674</v>
      </c>
      <c r="H412" s="43">
        <v>9.1866666666666656</v>
      </c>
      <c r="I412" s="35">
        <v>8.1</v>
      </c>
      <c r="J412" s="35">
        <v>2.6333333333333333</v>
      </c>
      <c r="K412" s="36">
        <v>1441.3333333333333</v>
      </c>
      <c r="L412" s="37">
        <v>0.49666666666666665</v>
      </c>
      <c r="M412" s="37">
        <v>0.01</v>
      </c>
      <c r="N412" s="37">
        <v>3.3939066516000198E-2</v>
      </c>
      <c r="O412" s="34">
        <v>1.3</v>
      </c>
      <c r="P412" s="34"/>
      <c r="Q412" s="34"/>
      <c r="R412" s="42"/>
    </row>
    <row r="413" spans="2:18" x14ac:dyDescent="0.3">
      <c r="B413" s="30"/>
      <c r="C413" s="30">
        <v>41542</v>
      </c>
      <c r="D413">
        <v>268</v>
      </c>
      <c r="E413">
        <v>3</v>
      </c>
      <c r="F413" s="34">
        <v>14.67</v>
      </c>
      <c r="G413" s="43">
        <v>89.166666666666671</v>
      </c>
      <c r="H413" s="43">
        <v>9.0533333333333328</v>
      </c>
      <c r="I413" s="35">
        <v>8.06</v>
      </c>
      <c r="J413" s="35">
        <v>4.7666666666666666</v>
      </c>
      <c r="K413" s="36">
        <v>1064.6666666666667</v>
      </c>
      <c r="L413" s="37"/>
      <c r="M413" s="37"/>
      <c r="N413" s="37"/>
      <c r="O413" s="34"/>
      <c r="P413" s="34"/>
      <c r="Q413" s="34"/>
      <c r="R413" s="42"/>
    </row>
    <row r="414" spans="2:18" x14ac:dyDescent="0.3">
      <c r="B414" s="30"/>
      <c r="C414" s="30">
        <v>41556</v>
      </c>
      <c r="D414">
        <v>282</v>
      </c>
      <c r="E414">
        <v>3</v>
      </c>
      <c r="F414" s="34">
        <v>14.233333333333334</v>
      </c>
      <c r="G414" s="43">
        <v>68.100000000000009</v>
      </c>
      <c r="H414" s="43">
        <v>6.98</v>
      </c>
      <c r="I414" s="35">
        <v>7.87</v>
      </c>
      <c r="J414" s="35">
        <v>3.9333333333333336</v>
      </c>
      <c r="K414" s="36">
        <v>639.33333333333337</v>
      </c>
      <c r="L414" s="37">
        <v>0.32666666666666666</v>
      </c>
      <c r="M414" s="37">
        <v>0.01</v>
      </c>
      <c r="N414" s="37">
        <v>1.7904034317333749E-2</v>
      </c>
      <c r="O414" s="34">
        <v>1.1000000000000001</v>
      </c>
      <c r="P414" s="34"/>
      <c r="Q414" s="34"/>
      <c r="R414" s="42"/>
    </row>
    <row r="415" spans="2:18" x14ac:dyDescent="0.3">
      <c r="B415" s="30"/>
      <c r="C415" s="30">
        <v>41556</v>
      </c>
      <c r="D415">
        <v>282</v>
      </c>
      <c r="E415">
        <v>3</v>
      </c>
      <c r="F415" s="34">
        <v>14.086666666666666</v>
      </c>
      <c r="G415" s="43">
        <v>66.033333333333331</v>
      </c>
      <c r="H415" s="43">
        <v>6.79</v>
      </c>
      <c r="I415" s="35">
        <v>7.81</v>
      </c>
      <c r="J415" s="35">
        <v>4.2</v>
      </c>
      <c r="K415" s="36">
        <v>560</v>
      </c>
      <c r="L415" s="37"/>
      <c r="M415" s="37"/>
      <c r="N415" s="37"/>
      <c r="O415" s="34"/>
      <c r="P415" s="34"/>
      <c r="Q415" s="34"/>
      <c r="R415" s="42"/>
    </row>
    <row r="416" spans="2:18" x14ac:dyDescent="0.3">
      <c r="B416" s="30"/>
      <c r="C416" s="30">
        <v>41570</v>
      </c>
      <c r="D416">
        <v>296</v>
      </c>
      <c r="E416">
        <v>3</v>
      </c>
      <c r="F416" s="34">
        <v>11.193333333333333</v>
      </c>
      <c r="G416" s="43">
        <v>73.066666666666663</v>
      </c>
      <c r="H416" s="43">
        <v>8.02</v>
      </c>
      <c r="I416" s="35">
        <v>8.0500000000000007</v>
      </c>
      <c r="J416" s="35">
        <v>5.6000000000000005</v>
      </c>
      <c r="K416" s="36">
        <v>1214</v>
      </c>
      <c r="L416" s="37">
        <v>2.06</v>
      </c>
      <c r="M416" s="37">
        <v>0.01</v>
      </c>
      <c r="N416" s="37">
        <v>3.4298271137333643E-2</v>
      </c>
      <c r="O416" s="34">
        <v>1.3</v>
      </c>
      <c r="P416" s="34"/>
      <c r="Q416" s="34"/>
      <c r="R416" s="42"/>
    </row>
    <row r="417" spans="1:18" x14ac:dyDescent="0.3">
      <c r="B417" s="30"/>
      <c r="C417" s="30">
        <v>41570</v>
      </c>
      <c r="D417">
        <v>296</v>
      </c>
      <c r="E417">
        <v>3</v>
      </c>
      <c r="F417" s="34">
        <v>11.26</v>
      </c>
      <c r="G417" s="43">
        <v>70.5</v>
      </c>
      <c r="H417" s="43">
        <v>7.72</v>
      </c>
      <c r="I417" s="35">
        <v>8.0233333333333334</v>
      </c>
      <c r="J417" s="35">
        <v>5.4666666666666659</v>
      </c>
      <c r="K417" s="36">
        <v>1212</v>
      </c>
      <c r="L417" s="37"/>
      <c r="M417" s="37"/>
      <c r="N417" s="37"/>
      <c r="O417" s="34"/>
      <c r="P417" s="34"/>
      <c r="Q417" s="34"/>
      <c r="R417" s="42"/>
    </row>
    <row r="418" spans="1:18" s="3" customFormat="1" x14ac:dyDescent="0.3">
      <c r="A418" s="3">
        <v>2014</v>
      </c>
      <c r="B418" s="2"/>
      <c r="C418" s="2">
        <v>41730</v>
      </c>
      <c r="D418" s="3">
        <v>91</v>
      </c>
      <c r="E418" s="3">
        <v>3</v>
      </c>
      <c r="F418" s="5">
        <v>2.0999999999999996</v>
      </c>
      <c r="G418" s="6">
        <v>87.733333333333334</v>
      </c>
      <c r="H418" s="6">
        <v>12.096666666666666</v>
      </c>
      <c r="I418" s="6">
        <v>8.3333333333333339</v>
      </c>
      <c r="J418" s="6">
        <v>4.0999999999999996</v>
      </c>
      <c r="K418" s="7">
        <v>1321</v>
      </c>
      <c r="L418" s="8">
        <v>0.8833333333333333</v>
      </c>
      <c r="M418" s="8">
        <v>0.12666666666666668</v>
      </c>
      <c r="N418" s="8">
        <v>1.5872474037333863E-2</v>
      </c>
      <c r="O418" s="5">
        <v>1.7</v>
      </c>
      <c r="P418" s="5"/>
      <c r="Q418" s="5"/>
      <c r="R418" s="50"/>
    </row>
    <row r="419" spans="1:18" x14ac:dyDescent="0.3">
      <c r="B419" s="30"/>
      <c r="C419" s="30">
        <v>41730</v>
      </c>
      <c r="D419">
        <v>91</v>
      </c>
      <c r="E419">
        <v>3</v>
      </c>
      <c r="F419" s="34">
        <v>2.16</v>
      </c>
      <c r="G419" s="43">
        <v>89.033333333333346</v>
      </c>
      <c r="H419" s="43">
        <v>12.256666666666666</v>
      </c>
      <c r="I419" s="35">
        <v>8.23</v>
      </c>
      <c r="J419" s="35">
        <v>3.7666666666666671</v>
      </c>
      <c r="K419" s="36">
        <v>407</v>
      </c>
      <c r="L419" s="37"/>
      <c r="M419" s="37"/>
      <c r="N419" s="37"/>
      <c r="O419" s="34"/>
      <c r="P419" s="34"/>
      <c r="Q419" s="34"/>
      <c r="R419" s="42"/>
    </row>
    <row r="420" spans="1:18" x14ac:dyDescent="0.3">
      <c r="B420" s="30"/>
      <c r="C420" s="30">
        <v>41746</v>
      </c>
      <c r="D420">
        <v>107</v>
      </c>
      <c r="E420">
        <v>3</v>
      </c>
      <c r="F420" s="34">
        <v>8.32</v>
      </c>
      <c r="G420" s="43">
        <v>85.333333333333329</v>
      </c>
      <c r="H420" s="43">
        <v>10.023333333333333</v>
      </c>
      <c r="I420" s="35">
        <v>8.2166666666666668</v>
      </c>
      <c r="J420" s="35">
        <v>4.2666666666666666</v>
      </c>
      <c r="K420" s="36">
        <v>1182.6666666666667</v>
      </c>
      <c r="L420" s="37">
        <v>0.88666666666666671</v>
      </c>
      <c r="M420" s="37">
        <v>0.12</v>
      </c>
      <c r="N420" s="37">
        <v>2.9552952980000106E-2</v>
      </c>
      <c r="O420" s="34">
        <v>1.9</v>
      </c>
      <c r="P420" s="34"/>
      <c r="Q420" s="34"/>
      <c r="R420" s="42"/>
    </row>
    <row r="421" spans="1:18" x14ac:dyDescent="0.3">
      <c r="B421" s="30"/>
      <c r="C421" s="30">
        <v>41746</v>
      </c>
      <c r="D421">
        <v>107</v>
      </c>
      <c r="E421">
        <v>3</v>
      </c>
      <c r="F421" s="34">
        <v>8.1133333333333315</v>
      </c>
      <c r="G421" s="43">
        <v>84.166666666666671</v>
      </c>
      <c r="H421" s="43">
        <v>9.94</v>
      </c>
      <c r="I421" s="35">
        <v>8.18</v>
      </c>
      <c r="J421" s="35">
        <v>6.8666666666666671</v>
      </c>
      <c r="K421" s="36">
        <v>1546</v>
      </c>
      <c r="L421" s="37"/>
      <c r="M421" s="37"/>
      <c r="N421" s="37"/>
      <c r="O421" s="34"/>
      <c r="P421" s="34"/>
      <c r="Q421" s="34"/>
      <c r="R421" s="42"/>
    </row>
    <row r="422" spans="1:18" x14ac:dyDescent="0.3">
      <c r="B422" s="30"/>
      <c r="C422" s="30">
        <v>41789</v>
      </c>
      <c r="D422">
        <v>164</v>
      </c>
      <c r="E422">
        <v>3</v>
      </c>
      <c r="F422" s="34">
        <v>17.893333333333331</v>
      </c>
      <c r="G422" s="43">
        <v>73.266666666666666</v>
      </c>
      <c r="H422" s="43">
        <v>6.9433333333333325</v>
      </c>
      <c r="I422" s="35">
        <v>8.06</v>
      </c>
      <c r="J422" s="35">
        <v>5.9666666666666659</v>
      </c>
      <c r="K422" s="36">
        <v>801.66666666666663</v>
      </c>
      <c r="L422" s="37">
        <v>0.63</v>
      </c>
      <c r="M422" s="37">
        <v>5.6666666666666664E-2</v>
      </c>
      <c r="N422" s="37">
        <v>3.1574084302666755E-2</v>
      </c>
      <c r="O422" s="34">
        <v>1.3</v>
      </c>
      <c r="P422" s="34"/>
      <c r="Q422" s="34"/>
      <c r="R422" s="42"/>
    </row>
    <row r="423" spans="1:18" x14ac:dyDescent="0.3">
      <c r="B423" s="30"/>
      <c r="C423" s="30">
        <v>41789</v>
      </c>
      <c r="D423">
        <v>164</v>
      </c>
      <c r="E423">
        <v>3</v>
      </c>
      <c r="F423" s="34">
        <v>17.66</v>
      </c>
      <c r="G423" s="43">
        <v>64.899999999999991</v>
      </c>
      <c r="H423" s="43">
        <v>6.19</v>
      </c>
      <c r="I423" s="35">
        <v>7.9866666666666672</v>
      </c>
      <c r="J423" s="35">
        <v>11.199999999999998</v>
      </c>
      <c r="K423" s="36">
        <v>2860.6666666666665</v>
      </c>
      <c r="L423" s="37"/>
      <c r="M423" s="37"/>
      <c r="N423" s="37"/>
      <c r="O423" s="34"/>
      <c r="P423" s="34"/>
      <c r="Q423" s="34"/>
      <c r="R423" s="42"/>
    </row>
    <row r="424" spans="1:18" x14ac:dyDescent="0.3">
      <c r="B424" s="30"/>
      <c r="C424" s="30">
        <v>41802</v>
      </c>
      <c r="D424">
        <v>164</v>
      </c>
      <c r="E424">
        <v>3</v>
      </c>
      <c r="F424" s="34">
        <v>17.893333333333331</v>
      </c>
      <c r="G424" s="43">
        <v>73.266666666666666</v>
      </c>
      <c r="H424" s="43">
        <v>6.9433333333333325</v>
      </c>
      <c r="I424" s="35">
        <v>8.06</v>
      </c>
      <c r="J424" s="35">
        <v>5.9666666666666659</v>
      </c>
      <c r="K424" s="36">
        <v>801.66666666666663</v>
      </c>
      <c r="L424" s="37">
        <v>0.63</v>
      </c>
      <c r="M424" s="37">
        <v>5.6666666666666664E-2</v>
      </c>
      <c r="N424" s="37">
        <v>3.1574084302666755E-2</v>
      </c>
      <c r="O424" s="34">
        <v>1.3</v>
      </c>
      <c r="P424" s="34"/>
      <c r="Q424" s="34"/>
      <c r="R424" s="42"/>
    </row>
    <row r="425" spans="1:18" x14ac:dyDescent="0.3">
      <c r="B425" s="30"/>
      <c r="C425" s="30">
        <v>41802</v>
      </c>
      <c r="D425">
        <v>164</v>
      </c>
      <c r="E425">
        <v>3</v>
      </c>
      <c r="F425" s="34">
        <v>17.66</v>
      </c>
      <c r="G425" s="43">
        <v>64.899999999999991</v>
      </c>
      <c r="H425" s="43">
        <v>6.19</v>
      </c>
      <c r="I425" s="35">
        <v>7.9866666666666672</v>
      </c>
      <c r="J425" s="35">
        <v>11.199999999999998</v>
      </c>
      <c r="K425" s="36">
        <v>2860.6666666666665</v>
      </c>
      <c r="L425" s="37"/>
      <c r="M425" s="37"/>
      <c r="N425" s="37"/>
      <c r="O425" s="34"/>
      <c r="P425" s="34"/>
      <c r="Q425" s="34"/>
      <c r="R425" s="42"/>
    </row>
    <row r="426" spans="1:18" x14ac:dyDescent="0.3">
      <c r="B426" s="30"/>
      <c r="C426" s="30">
        <v>41817</v>
      </c>
      <c r="D426">
        <v>178</v>
      </c>
      <c r="E426">
        <v>3</v>
      </c>
      <c r="F426" s="34">
        <v>23.41</v>
      </c>
      <c r="G426" s="43">
        <v>112.2</v>
      </c>
      <c r="H426" s="43">
        <v>9.5499999999999989</v>
      </c>
      <c r="I426" s="35">
        <v>8.26</v>
      </c>
      <c r="J426" s="35">
        <v>6.333333333333333</v>
      </c>
      <c r="K426" s="36">
        <v>2969.3333333333335</v>
      </c>
      <c r="L426" s="37">
        <v>1.2</v>
      </c>
      <c r="M426" s="37">
        <v>0.02</v>
      </c>
      <c r="N426" s="37">
        <v>4.0975301208000192E-2</v>
      </c>
      <c r="O426" s="34">
        <v>1.3</v>
      </c>
      <c r="P426" s="34"/>
      <c r="Q426" s="34"/>
      <c r="R426" s="42"/>
    </row>
    <row r="427" spans="1:18" x14ac:dyDescent="0.3">
      <c r="B427" s="30"/>
      <c r="C427" s="30">
        <v>41817</v>
      </c>
      <c r="D427">
        <v>178</v>
      </c>
      <c r="E427">
        <v>3</v>
      </c>
      <c r="F427" s="34">
        <v>21.94</v>
      </c>
      <c r="G427" s="43">
        <v>135.06666666666669</v>
      </c>
      <c r="H427" s="43">
        <v>11.816666666666668</v>
      </c>
      <c r="I427" s="35">
        <v>8.4033333333333342</v>
      </c>
      <c r="J427" s="35">
        <v>11.299999999999999</v>
      </c>
      <c r="K427" s="36">
        <v>4823.666666666667</v>
      </c>
      <c r="L427" s="37"/>
      <c r="M427" s="37"/>
      <c r="N427" s="37"/>
      <c r="O427" s="34"/>
      <c r="P427" s="34"/>
      <c r="Q427" s="34"/>
      <c r="R427" s="42"/>
    </row>
    <row r="428" spans="1:18" x14ac:dyDescent="0.3">
      <c r="B428" s="30"/>
      <c r="C428" s="30">
        <v>41831</v>
      </c>
      <c r="D428">
        <v>192</v>
      </c>
      <c r="E428">
        <v>3</v>
      </c>
      <c r="F428" s="34">
        <v>23.540000000000003</v>
      </c>
      <c r="G428" s="43">
        <v>91.866666666666674</v>
      </c>
      <c r="H428" s="43">
        <v>7.7966666666666669</v>
      </c>
      <c r="I428" s="35">
        <v>8.1999999999999993</v>
      </c>
      <c r="J428" s="35">
        <v>5</v>
      </c>
      <c r="K428" s="36">
        <v>2768.6666666666665</v>
      </c>
      <c r="L428" s="37">
        <v>1.3433333333333335</v>
      </c>
      <c r="M428" s="37">
        <v>0.02</v>
      </c>
      <c r="N428" s="37">
        <v>3.3214567593333494E-2</v>
      </c>
      <c r="O428" s="34">
        <v>1.5</v>
      </c>
      <c r="P428" s="34"/>
      <c r="Q428" s="34"/>
      <c r="R428" s="42"/>
    </row>
    <row r="429" spans="1:18" x14ac:dyDescent="0.3">
      <c r="B429" s="30"/>
      <c r="C429" s="30">
        <v>41831</v>
      </c>
      <c r="D429">
        <v>192</v>
      </c>
      <c r="E429">
        <v>3</v>
      </c>
      <c r="F429" s="34">
        <v>22.47</v>
      </c>
      <c r="G429" s="43">
        <v>69.7</v>
      </c>
      <c r="H429" s="43">
        <v>6.0366666666666662</v>
      </c>
      <c r="I429" s="35">
        <v>8.1733333333333338</v>
      </c>
      <c r="J429" s="35">
        <v>8.1666666666666661</v>
      </c>
      <c r="K429" s="36">
        <v>4692</v>
      </c>
      <c r="L429" s="37"/>
      <c r="M429" s="37"/>
      <c r="N429" s="37"/>
      <c r="O429" s="34"/>
      <c r="P429" s="34"/>
      <c r="Q429" s="34"/>
      <c r="R429" s="42"/>
    </row>
    <row r="430" spans="1:18" x14ac:dyDescent="0.3">
      <c r="B430" s="30"/>
      <c r="C430" s="30">
        <v>41842</v>
      </c>
      <c r="D430">
        <v>203</v>
      </c>
      <c r="E430">
        <v>3</v>
      </c>
      <c r="F430" s="34">
        <v>21.95</v>
      </c>
      <c r="G430" s="43">
        <v>93.59999999999998</v>
      </c>
      <c r="H430" s="43">
        <v>8.19</v>
      </c>
      <c r="I430" s="35">
        <v>8.2866666666666671</v>
      </c>
      <c r="J430" s="35">
        <v>6.166666666666667</v>
      </c>
      <c r="K430" s="36">
        <v>2008.6666666666667</v>
      </c>
      <c r="L430" s="36">
        <v>1.3866666666666667</v>
      </c>
      <c r="M430" s="37">
        <v>0.16</v>
      </c>
      <c r="N430" s="37">
        <v>4.4151701333333626E-2</v>
      </c>
      <c r="O430" s="34">
        <v>1.6</v>
      </c>
      <c r="P430" s="34"/>
      <c r="Q430" s="34"/>
      <c r="R430" s="42"/>
    </row>
    <row r="431" spans="1:18" x14ac:dyDescent="0.3">
      <c r="B431" s="30"/>
      <c r="C431" s="30">
        <v>41842</v>
      </c>
      <c r="D431">
        <v>203</v>
      </c>
      <c r="E431">
        <v>3</v>
      </c>
      <c r="F431" s="34">
        <v>21.376666666666665</v>
      </c>
      <c r="G431" s="43">
        <v>92.59999999999998</v>
      </c>
      <c r="H431" s="43">
        <v>8.19</v>
      </c>
      <c r="I431" s="35">
        <v>8.2200000000000006</v>
      </c>
      <c r="J431" s="35">
        <v>10.666666666666666</v>
      </c>
      <c r="K431" s="36">
        <v>4228</v>
      </c>
      <c r="L431" s="36"/>
      <c r="M431" s="37"/>
      <c r="N431" s="37"/>
      <c r="O431" s="34"/>
      <c r="P431" s="34"/>
      <c r="Q431" s="34"/>
      <c r="R431" s="42"/>
    </row>
    <row r="432" spans="1:18" x14ac:dyDescent="0.3">
      <c r="B432" s="30"/>
      <c r="C432" s="30">
        <v>41856</v>
      </c>
      <c r="D432">
        <v>217</v>
      </c>
      <c r="E432">
        <v>3</v>
      </c>
      <c r="F432" s="34">
        <v>22.84</v>
      </c>
      <c r="G432" s="43">
        <v>122.8</v>
      </c>
      <c r="H432" s="43">
        <v>10.56</v>
      </c>
      <c r="I432" s="35">
        <v>8.51</v>
      </c>
      <c r="J432" s="35">
        <v>10.166666666666666</v>
      </c>
      <c r="K432" s="36">
        <v>2590.6666666666665</v>
      </c>
      <c r="L432" s="37">
        <v>1.33</v>
      </c>
      <c r="M432" s="37">
        <v>0.14000000000000001</v>
      </c>
      <c r="N432" s="37">
        <v>2.7227639533333393E-2</v>
      </c>
      <c r="O432" s="34">
        <v>1.4</v>
      </c>
      <c r="P432" s="34"/>
      <c r="Q432" s="34"/>
      <c r="R432" s="42"/>
    </row>
    <row r="433" spans="1:18" x14ac:dyDescent="0.3">
      <c r="B433" s="30"/>
      <c r="C433" s="30">
        <v>41856</v>
      </c>
      <c r="D433">
        <v>217</v>
      </c>
      <c r="E433">
        <v>3</v>
      </c>
      <c r="F433" s="34">
        <v>21.173333333333336</v>
      </c>
      <c r="G433" s="43">
        <v>104.23333333333333</v>
      </c>
      <c r="H433" s="43">
        <v>9.26</v>
      </c>
      <c r="I433" s="35">
        <v>8.4266666666666676</v>
      </c>
      <c r="J433" s="35">
        <v>10.533333333333333</v>
      </c>
      <c r="K433" s="36">
        <v>3801.3333333333335</v>
      </c>
      <c r="L433" s="37"/>
      <c r="M433" s="37"/>
      <c r="N433" s="37"/>
      <c r="O433" s="34"/>
      <c r="P433" s="34"/>
      <c r="Q433" s="34"/>
      <c r="R433" s="42"/>
    </row>
    <row r="434" spans="1:18" x14ac:dyDescent="0.3">
      <c r="B434" s="30"/>
      <c r="C434" s="30">
        <v>41870</v>
      </c>
      <c r="D434">
        <v>231</v>
      </c>
      <c r="E434">
        <v>3</v>
      </c>
      <c r="F434" s="34">
        <v>18.940000000000001</v>
      </c>
      <c r="G434" s="43">
        <v>83.100000000000009</v>
      </c>
      <c r="H434" s="43">
        <v>7.7166666666666659</v>
      </c>
      <c r="I434" s="35">
        <v>8.2833333333333332</v>
      </c>
      <c r="J434" s="35">
        <v>3.3666666666666667</v>
      </c>
      <c r="K434" s="36">
        <v>626</v>
      </c>
      <c r="L434" s="37">
        <v>1.3433333333333335</v>
      </c>
      <c r="M434" s="37">
        <v>0.24666666666666667</v>
      </c>
      <c r="N434" s="37">
        <v>4.3179389163999972E-2</v>
      </c>
      <c r="O434" s="34">
        <v>1.8</v>
      </c>
      <c r="P434" s="34"/>
      <c r="Q434" s="34"/>
      <c r="R434" s="42"/>
    </row>
    <row r="435" spans="1:18" x14ac:dyDescent="0.3">
      <c r="B435" s="30"/>
      <c r="C435" s="30">
        <v>41870</v>
      </c>
      <c r="D435">
        <v>231</v>
      </c>
      <c r="E435">
        <v>3</v>
      </c>
      <c r="F435" s="34">
        <v>18.093333333333334</v>
      </c>
      <c r="G435" s="43">
        <v>73.400000000000006</v>
      </c>
      <c r="H435" s="43">
        <v>6.93</v>
      </c>
      <c r="I435" s="35">
        <v>8.2266666666666666</v>
      </c>
      <c r="J435" s="35">
        <v>3.3000000000000003</v>
      </c>
      <c r="K435" s="36">
        <v>774.66666666666663</v>
      </c>
      <c r="L435" s="37"/>
      <c r="M435" s="37"/>
      <c r="N435" s="37"/>
      <c r="O435" s="34"/>
      <c r="P435" s="34"/>
      <c r="Q435" s="34"/>
      <c r="R435" s="42"/>
    </row>
    <row r="436" spans="1:18" x14ac:dyDescent="0.3">
      <c r="B436" s="30"/>
      <c r="C436" s="30">
        <v>41892</v>
      </c>
      <c r="D436">
        <v>253</v>
      </c>
      <c r="E436">
        <v>3</v>
      </c>
      <c r="F436" s="34">
        <v>20.180000000000003</v>
      </c>
      <c r="G436" s="43">
        <v>70.566666666666677</v>
      </c>
      <c r="H436" s="43">
        <v>6.3900000000000006</v>
      </c>
      <c r="I436" s="35">
        <v>8.3066666666666666</v>
      </c>
      <c r="J436" s="35">
        <v>4.8666666666666671</v>
      </c>
      <c r="K436" s="36">
        <v>2089</v>
      </c>
      <c r="L436" s="37">
        <v>1.1333333333333331</v>
      </c>
      <c r="M436" s="37">
        <v>0.20000000000000004</v>
      </c>
      <c r="N436" s="37">
        <v>3.3397011537333481E-2</v>
      </c>
      <c r="O436" s="34">
        <v>1.6</v>
      </c>
      <c r="P436" s="34"/>
      <c r="Q436" s="34"/>
      <c r="R436" s="42"/>
    </row>
    <row r="437" spans="1:18" x14ac:dyDescent="0.3">
      <c r="B437" s="30"/>
      <c r="C437" s="30">
        <v>41892</v>
      </c>
      <c r="D437">
        <v>253</v>
      </c>
      <c r="E437">
        <v>3</v>
      </c>
      <c r="F437" s="34">
        <v>19.8</v>
      </c>
      <c r="G437" s="43">
        <v>46.166666666666664</v>
      </c>
      <c r="H437" s="43">
        <v>4.21</v>
      </c>
      <c r="I437" s="35">
        <v>8.19</v>
      </c>
      <c r="J437" s="35">
        <v>4.833333333333333</v>
      </c>
      <c r="K437" s="36">
        <v>2119.3333333333335</v>
      </c>
      <c r="L437" s="37"/>
      <c r="M437" s="37"/>
      <c r="N437" s="37"/>
      <c r="O437" s="34"/>
      <c r="P437" s="34"/>
      <c r="Q437" s="34"/>
      <c r="R437" s="42"/>
    </row>
    <row r="438" spans="1:18" x14ac:dyDescent="0.3">
      <c r="B438" s="30"/>
      <c r="C438" s="30">
        <v>41906</v>
      </c>
      <c r="D438">
        <v>267</v>
      </c>
      <c r="E438">
        <v>3</v>
      </c>
      <c r="F438" s="34">
        <v>16.75</v>
      </c>
      <c r="G438" s="43">
        <v>123</v>
      </c>
      <c r="H438" s="43">
        <v>11.939999999999998</v>
      </c>
      <c r="I438" s="35">
        <v>8.6199999999999992</v>
      </c>
      <c r="J438" s="35">
        <v>5.5999999999999988</v>
      </c>
      <c r="K438" s="36">
        <v>1362.6666666666667</v>
      </c>
      <c r="L438" s="37">
        <v>1.04</v>
      </c>
      <c r="M438" s="37">
        <v>0.14333333333333334</v>
      </c>
      <c r="N438" s="37">
        <v>2.9827627757333653E-2</v>
      </c>
      <c r="O438" s="34">
        <v>1.4</v>
      </c>
      <c r="P438" s="34"/>
      <c r="Q438" s="34"/>
      <c r="R438" s="42"/>
    </row>
    <row r="439" spans="1:18" x14ac:dyDescent="0.3">
      <c r="B439" s="30"/>
      <c r="C439" s="30">
        <v>41906</v>
      </c>
      <c r="D439">
        <v>267</v>
      </c>
      <c r="E439">
        <v>3</v>
      </c>
      <c r="F439" s="34">
        <v>16.403333333333332</v>
      </c>
      <c r="G439" s="43">
        <v>123.89999999999999</v>
      </c>
      <c r="H439" s="43">
        <v>12.12</v>
      </c>
      <c r="I439" s="35">
        <v>8.65</v>
      </c>
      <c r="J439" s="35">
        <v>8.0666666666666647</v>
      </c>
      <c r="K439" s="36">
        <v>1686</v>
      </c>
      <c r="L439" s="37"/>
      <c r="M439" s="37"/>
      <c r="N439" s="37"/>
      <c r="O439" s="34"/>
      <c r="P439" s="34"/>
      <c r="Q439" s="34"/>
      <c r="R439" s="42"/>
    </row>
    <row r="440" spans="1:18" x14ac:dyDescent="0.3">
      <c r="B440" s="30"/>
      <c r="C440" s="30">
        <v>41922</v>
      </c>
      <c r="D440">
        <v>283</v>
      </c>
      <c r="E440">
        <v>3</v>
      </c>
      <c r="F440" s="34">
        <v>13.406666666666666</v>
      </c>
      <c r="G440" s="43">
        <v>75.400000000000006</v>
      </c>
      <c r="H440" s="43">
        <v>7.87</v>
      </c>
      <c r="I440" s="35">
        <v>8.26</v>
      </c>
      <c r="J440" s="35">
        <v>18.099999999999998</v>
      </c>
      <c r="K440" s="36">
        <v>2340.6666666666665</v>
      </c>
      <c r="L440" s="37">
        <v>1.0433333333333332</v>
      </c>
      <c r="M440" s="37">
        <v>0.15</v>
      </c>
      <c r="N440" s="37">
        <v>2.2658771049333688E-2</v>
      </c>
      <c r="O440" s="34">
        <v>1.05</v>
      </c>
      <c r="P440" s="34"/>
      <c r="Q440" s="34"/>
      <c r="R440" s="42"/>
    </row>
    <row r="441" spans="1:18" x14ac:dyDescent="0.3">
      <c r="B441" s="30"/>
      <c r="C441" s="30">
        <v>41922</v>
      </c>
      <c r="D441">
        <v>283</v>
      </c>
      <c r="E441">
        <v>3</v>
      </c>
      <c r="F441" s="34">
        <v>13.020000000000001</v>
      </c>
      <c r="G441" s="43">
        <v>65.766666666666666</v>
      </c>
      <c r="H441" s="43">
        <v>6.916666666666667</v>
      </c>
      <c r="I441" s="35">
        <v>8.1999999999999993</v>
      </c>
      <c r="J441" s="35">
        <v>16.633333333333336</v>
      </c>
      <c r="K441" s="36">
        <v>2486.6666666666665</v>
      </c>
      <c r="L441" s="37"/>
      <c r="M441" s="37"/>
      <c r="N441" s="37"/>
      <c r="O441" s="34"/>
      <c r="P441" s="34"/>
      <c r="Q441" s="34"/>
      <c r="R441" s="42"/>
    </row>
    <row r="442" spans="1:18" x14ac:dyDescent="0.3">
      <c r="B442" s="30"/>
      <c r="C442" s="30">
        <v>41936</v>
      </c>
      <c r="D442">
        <v>297</v>
      </c>
      <c r="E442">
        <v>3</v>
      </c>
      <c r="F442" s="34">
        <v>10.446666666666667</v>
      </c>
      <c r="G442" s="43">
        <v>77.8</v>
      </c>
      <c r="H442" s="43">
        <v>8.6866666666666674</v>
      </c>
      <c r="I442" s="35">
        <v>8.06</v>
      </c>
      <c r="J442" s="35">
        <v>4.1333333333333337</v>
      </c>
      <c r="K442" s="36">
        <v>925</v>
      </c>
      <c r="L442" s="37">
        <v>1.2299999999999998</v>
      </c>
      <c r="M442" s="37">
        <v>0.20000000000000004</v>
      </c>
      <c r="N442" s="37">
        <v>3.921112699733352E-2</v>
      </c>
      <c r="O442" s="34">
        <v>0.9</v>
      </c>
      <c r="P442" s="34"/>
      <c r="Q442" s="34"/>
      <c r="R442" s="42"/>
    </row>
    <row r="443" spans="1:18" x14ac:dyDescent="0.3">
      <c r="B443" s="30"/>
      <c r="C443" s="30">
        <v>41936</v>
      </c>
      <c r="D443">
        <v>297</v>
      </c>
      <c r="E443">
        <v>3</v>
      </c>
      <c r="F443" s="34">
        <v>10.363333333333332</v>
      </c>
      <c r="G443" s="43">
        <v>74.933333333333337</v>
      </c>
      <c r="H443" s="43">
        <v>8.3833333333333329</v>
      </c>
      <c r="I443" s="35">
        <v>8</v>
      </c>
      <c r="J443" s="35">
        <v>4.5333333333333332</v>
      </c>
      <c r="K443" s="36">
        <v>1314.3333333333333</v>
      </c>
      <c r="L443" s="37"/>
      <c r="M443" s="37"/>
      <c r="N443" s="37"/>
      <c r="O443" s="34"/>
      <c r="P443" s="34"/>
      <c r="Q443" s="34"/>
      <c r="R443" s="42"/>
    </row>
    <row r="444" spans="1:18" s="3" customFormat="1" x14ac:dyDescent="0.3">
      <c r="A444" s="3">
        <v>2015</v>
      </c>
      <c r="B444" s="2"/>
      <c r="C444" s="2">
        <v>42111</v>
      </c>
      <c r="D444" s="3">
        <v>107</v>
      </c>
      <c r="E444" s="3">
        <v>3</v>
      </c>
      <c r="F444" s="5">
        <v>16.546666666666667</v>
      </c>
      <c r="G444" s="6">
        <v>104.60000000000001</v>
      </c>
      <c r="H444" s="6">
        <v>10.209999999999999</v>
      </c>
      <c r="I444" s="6">
        <v>8.42</v>
      </c>
      <c r="J444" s="6">
        <v>2.7000000000000006</v>
      </c>
      <c r="K444" s="7">
        <v>612</v>
      </c>
      <c r="L444" s="8">
        <v>0.57666666666666666</v>
      </c>
      <c r="M444" s="8">
        <v>0.06</v>
      </c>
      <c r="N444" s="8">
        <v>2.3517522422667008E-2</v>
      </c>
      <c r="O444" s="5"/>
      <c r="P444" s="5"/>
      <c r="Q444" s="5"/>
      <c r="R444" s="50"/>
    </row>
    <row r="445" spans="1:18" x14ac:dyDescent="0.3">
      <c r="B445" s="30"/>
      <c r="C445" s="30">
        <v>42111</v>
      </c>
      <c r="D445">
        <v>107</v>
      </c>
      <c r="E445">
        <v>3</v>
      </c>
      <c r="F445" s="34"/>
      <c r="G445" s="43"/>
      <c r="H445" s="43"/>
      <c r="I445" s="35"/>
      <c r="J445" s="35"/>
      <c r="K445" s="36"/>
      <c r="L445" s="37"/>
      <c r="M445" s="37"/>
      <c r="N445" s="37"/>
      <c r="O445" s="34"/>
      <c r="P445" s="34"/>
      <c r="Q445" s="34"/>
      <c r="R445" s="42"/>
    </row>
    <row r="446" spans="1:18" x14ac:dyDescent="0.3">
      <c r="B446" s="30"/>
      <c r="C446" s="30">
        <v>42122</v>
      </c>
      <c r="D446">
        <v>118</v>
      </c>
      <c r="E446">
        <v>3</v>
      </c>
      <c r="F446" s="34">
        <v>10.963333333333333</v>
      </c>
      <c r="G446" s="43">
        <v>91.7</v>
      </c>
      <c r="H446" s="43">
        <v>10.119999999999999</v>
      </c>
      <c r="I446" s="35">
        <v>8.3800000000000008</v>
      </c>
      <c r="J446" s="35">
        <v>3.6</v>
      </c>
      <c r="K446" s="36">
        <v>915.33333333333337</v>
      </c>
      <c r="L446" s="37">
        <v>0.73666666666666669</v>
      </c>
      <c r="M446" s="37">
        <v>0.04</v>
      </c>
      <c r="N446" s="37">
        <v>1.6078478653333901E-2</v>
      </c>
      <c r="O446" s="34">
        <v>2.0499999999999998</v>
      </c>
      <c r="P446" s="34"/>
      <c r="Q446" s="34"/>
      <c r="R446" s="42"/>
    </row>
    <row r="447" spans="1:18" x14ac:dyDescent="0.3">
      <c r="B447" s="30"/>
      <c r="C447" s="30">
        <v>42122</v>
      </c>
      <c r="D447">
        <v>118</v>
      </c>
      <c r="E447">
        <v>3</v>
      </c>
      <c r="F447" s="34">
        <v>10.57</v>
      </c>
      <c r="G447" s="43">
        <v>90.7</v>
      </c>
      <c r="H447" s="43">
        <v>10.093333333333332</v>
      </c>
      <c r="I447" s="35">
        <v>8.3633333333333315</v>
      </c>
      <c r="J447" s="35">
        <v>3.2666666666666671</v>
      </c>
      <c r="K447" s="36">
        <v>737.33333333333337</v>
      </c>
      <c r="L447" s="37"/>
      <c r="M447" s="37"/>
      <c r="N447" s="37"/>
      <c r="O447" s="34"/>
      <c r="P447" s="34"/>
      <c r="Q447" s="34"/>
      <c r="R447" s="42"/>
    </row>
    <row r="448" spans="1:18" x14ac:dyDescent="0.3">
      <c r="B448" s="30"/>
      <c r="C448" s="30">
        <v>42153</v>
      </c>
      <c r="D448">
        <v>149</v>
      </c>
      <c r="E448">
        <v>3</v>
      </c>
      <c r="F448" s="34">
        <v>21.706666666666667</v>
      </c>
      <c r="G448" s="43">
        <v>110.36666666666667</v>
      </c>
      <c r="H448" s="43">
        <v>9.7000000000000011</v>
      </c>
      <c r="I448" s="35">
        <v>8.31</v>
      </c>
      <c r="J448" s="35">
        <v>10.566666666666665</v>
      </c>
      <c r="K448" s="36">
        <v>4333.666666666667</v>
      </c>
      <c r="L448" s="37">
        <v>1.1899999999999997</v>
      </c>
      <c r="M448" s="37">
        <v>0.03</v>
      </c>
      <c r="N448" s="37">
        <v>2.5904568968000179E-2</v>
      </c>
      <c r="O448" s="34">
        <v>1.55</v>
      </c>
      <c r="P448" s="34"/>
      <c r="Q448" s="34"/>
      <c r="R448" s="42"/>
    </row>
    <row r="449" spans="2:18" x14ac:dyDescent="0.3">
      <c r="B449" s="30"/>
      <c r="C449" s="30">
        <v>42153</v>
      </c>
      <c r="D449">
        <v>149</v>
      </c>
      <c r="E449">
        <v>3</v>
      </c>
      <c r="F449" s="34">
        <v>18.703333333333333</v>
      </c>
      <c r="G449" s="43">
        <v>108.5</v>
      </c>
      <c r="H449" s="43">
        <v>10.123333333333333</v>
      </c>
      <c r="I449" s="35">
        <v>8.2966666666666669</v>
      </c>
      <c r="J449" s="35">
        <v>8.5666666666666682</v>
      </c>
      <c r="K449" s="36">
        <v>3989.6666666666665</v>
      </c>
      <c r="L449" s="37"/>
      <c r="M449" s="37"/>
      <c r="N449" s="37"/>
      <c r="O449" s="34"/>
      <c r="P449" s="34"/>
      <c r="Q449" s="34"/>
      <c r="R449" s="42"/>
    </row>
    <row r="450" spans="2:18" x14ac:dyDescent="0.3">
      <c r="B450" s="30"/>
      <c r="C450" s="30">
        <v>42165</v>
      </c>
      <c r="D450">
        <v>161</v>
      </c>
      <c r="E450">
        <v>3</v>
      </c>
      <c r="F450" s="34">
        <v>18.91</v>
      </c>
      <c r="G450" s="43">
        <v>92.933333333333337</v>
      </c>
      <c r="H450" s="43">
        <v>8.6333333333333346</v>
      </c>
      <c r="I450" s="35">
        <v>8.17</v>
      </c>
      <c r="J450" s="35">
        <v>3.9666666666666668</v>
      </c>
      <c r="K450" s="36">
        <v>1173.6666666666667</v>
      </c>
      <c r="L450" s="37">
        <v>0.83</v>
      </c>
      <c r="M450" s="37">
        <v>0.03</v>
      </c>
      <c r="N450" s="37">
        <v>3.546769116533343E-2</v>
      </c>
      <c r="O450" s="34">
        <v>1.65</v>
      </c>
      <c r="P450" s="34"/>
      <c r="Q450" s="34"/>
      <c r="R450" s="42"/>
    </row>
    <row r="451" spans="2:18" x14ac:dyDescent="0.3">
      <c r="B451" s="30"/>
      <c r="C451" s="30">
        <v>42165</v>
      </c>
      <c r="D451">
        <v>161</v>
      </c>
      <c r="E451">
        <v>3</v>
      </c>
      <c r="F451" s="34">
        <v>17.360000000000003</v>
      </c>
      <c r="G451" s="43">
        <v>84.466666666666654</v>
      </c>
      <c r="H451" s="43">
        <v>8.0966666666666658</v>
      </c>
      <c r="I451" s="35">
        <v>8.1166666666666654</v>
      </c>
      <c r="J451" s="35">
        <v>13.233333333333334</v>
      </c>
      <c r="K451" s="36">
        <v>3710.6666666666665</v>
      </c>
      <c r="L451" s="37"/>
      <c r="M451" s="37"/>
      <c r="N451" s="37"/>
      <c r="O451" s="34"/>
      <c r="P451" s="34"/>
      <c r="Q451" s="34"/>
      <c r="R451" s="42"/>
    </row>
    <row r="452" spans="2:18" x14ac:dyDescent="0.3">
      <c r="B452" s="30"/>
      <c r="C452" s="30">
        <v>42179</v>
      </c>
      <c r="D452">
        <v>175</v>
      </c>
      <c r="E452">
        <v>3</v>
      </c>
      <c r="F452" s="34">
        <v>21.083333333333332</v>
      </c>
      <c r="G452" s="43">
        <v>77.033333333333331</v>
      </c>
      <c r="H452" s="43">
        <v>6.8533333333333344</v>
      </c>
      <c r="I452" s="35">
        <v>8.1300000000000008</v>
      </c>
      <c r="J452" s="35">
        <v>4.166666666666667</v>
      </c>
      <c r="K452" s="36">
        <v>1594</v>
      </c>
      <c r="L452" s="37">
        <v>1.06</v>
      </c>
      <c r="M452" s="37">
        <v>0.03</v>
      </c>
      <c r="N452" s="37">
        <v>3.1211354969333728E-2</v>
      </c>
      <c r="O452" s="34">
        <v>1.5</v>
      </c>
      <c r="P452" s="34"/>
      <c r="Q452" s="34"/>
      <c r="R452" s="42"/>
    </row>
    <row r="453" spans="2:18" x14ac:dyDescent="0.3">
      <c r="B453" s="30"/>
      <c r="C453" s="30">
        <v>42179</v>
      </c>
      <c r="D453">
        <v>175</v>
      </c>
      <c r="E453">
        <v>3</v>
      </c>
      <c r="F453" s="34">
        <v>20.393333333333331</v>
      </c>
      <c r="G453" s="43">
        <v>74.7</v>
      </c>
      <c r="H453" s="43">
        <v>6.7399999999999993</v>
      </c>
      <c r="I453" s="35">
        <v>8.08</v>
      </c>
      <c r="J453" s="35">
        <v>7.0333333333333341</v>
      </c>
      <c r="K453" s="36">
        <v>3389.3333333333335</v>
      </c>
      <c r="L453" s="37"/>
      <c r="M453" s="37"/>
      <c r="N453" s="37"/>
      <c r="O453" s="34"/>
      <c r="P453" s="34"/>
      <c r="Q453" s="34"/>
      <c r="R453" s="42"/>
    </row>
    <row r="454" spans="2:18" x14ac:dyDescent="0.3">
      <c r="B454" s="30"/>
      <c r="C454" s="30">
        <v>42194</v>
      </c>
      <c r="D454">
        <v>190</v>
      </c>
      <c r="E454">
        <v>3</v>
      </c>
      <c r="F454" s="34">
        <v>22.149999999999995</v>
      </c>
      <c r="G454" s="43">
        <v>93.066666666666663</v>
      </c>
      <c r="H454" s="43">
        <v>8.11</v>
      </c>
      <c r="I454" s="35">
        <v>8.3066666666666666</v>
      </c>
      <c r="J454" s="35">
        <v>7.9333333333333336</v>
      </c>
      <c r="K454" s="36">
        <v>1863.6666666666667</v>
      </c>
      <c r="L454" s="37">
        <v>1.42</v>
      </c>
      <c r="M454" s="37">
        <v>0.03</v>
      </c>
      <c r="N454" s="37">
        <v>4.5470497169333497E-2</v>
      </c>
      <c r="O454" s="34">
        <v>1.35</v>
      </c>
      <c r="P454" s="34"/>
      <c r="Q454" s="34"/>
      <c r="R454" s="42"/>
    </row>
    <row r="455" spans="2:18" x14ac:dyDescent="0.3">
      <c r="B455" s="30"/>
      <c r="C455" s="30">
        <v>42194</v>
      </c>
      <c r="D455">
        <v>190</v>
      </c>
      <c r="E455">
        <v>3</v>
      </c>
      <c r="F455" s="34">
        <v>20.459999999999997</v>
      </c>
      <c r="G455" s="43">
        <v>76.833333333333343</v>
      </c>
      <c r="H455" s="43">
        <v>6.919999999999999</v>
      </c>
      <c r="I455" s="35">
        <v>8.2433333333333341</v>
      </c>
      <c r="J455" s="35">
        <v>7</v>
      </c>
      <c r="K455" s="36">
        <v>1885.3333333333333</v>
      </c>
      <c r="L455" s="37"/>
      <c r="M455" s="37"/>
      <c r="N455" s="37"/>
      <c r="O455" s="34"/>
      <c r="P455" s="34"/>
      <c r="Q455" s="34"/>
      <c r="R455" s="42"/>
    </row>
    <row r="456" spans="2:18" x14ac:dyDescent="0.3">
      <c r="B456" s="30"/>
      <c r="C456" s="30">
        <v>42208</v>
      </c>
      <c r="D456">
        <v>204</v>
      </c>
      <c r="E456">
        <v>3</v>
      </c>
      <c r="F456" s="34">
        <v>23.05</v>
      </c>
      <c r="G456" s="43">
        <v>96.266666666666666</v>
      </c>
      <c r="H456" s="43">
        <v>8.2466666666666679</v>
      </c>
      <c r="I456" s="35">
        <v>8.31</v>
      </c>
      <c r="J456" s="35">
        <v>3.4666666666666668</v>
      </c>
      <c r="K456" s="36">
        <v>2354</v>
      </c>
      <c r="L456" s="37">
        <v>0.72000000000000008</v>
      </c>
      <c r="M456" s="37">
        <v>0.03</v>
      </c>
      <c r="N456" s="37">
        <v>3.3485643330666864E-2</v>
      </c>
      <c r="O456" s="34">
        <v>1.7</v>
      </c>
      <c r="P456" s="34"/>
      <c r="Q456" s="34"/>
      <c r="R456" s="42"/>
    </row>
    <row r="457" spans="2:18" x14ac:dyDescent="0.3">
      <c r="B457" s="30"/>
      <c r="C457" s="30">
        <v>42208</v>
      </c>
      <c r="D457">
        <v>204</v>
      </c>
      <c r="E457">
        <v>3</v>
      </c>
      <c r="F457" s="34">
        <v>21.373333333333335</v>
      </c>
      <c r="G457" s="43">
        <v>59.833333333333336</v>
      </c>
      <c r="H457" s="43">
        <v>5.2933333333333339</v>
      </c>
      <c r="I457" s="35">
        <v>8.26</v>
      </c>
      <c r="J457" s="35">
        <v>7.5666666666666664</v>
      </c>
      <c r="K457" s="36">
        <v>3499</v>
      </c>
      <c r="L457" s="37"/>
      <c r="M457" s="37"/>
      <c r="N457" s="37"/>
      <c r="O457" s="34"/>
      <c r="P457" s="34"/>
      <c r="Q457" s="34"/>
      <c r="R457" s="42"/>
    </row>
    <row r="458" spans="2:18" x14ac:dyDescent="0.3">
      <c r="B458" s="30"/>
      <c r="C458" s="30">
        <v>42222</v>
      </c>
      <c r="D458">
        <v>218</v>
      </c>
      <c r="E458">
        <v>3</v>
      </c>
      <c r="F458" s="34">
        <v>23.213333333333335</v>
      </c>
      <c r="G458" s="43">
        <v>113.93333333333334</v>
      </c>
      <c r="H458" s="43">
        <v>9.73</v>
      </c>
      <c r="I458" s="35">
        <v>8.3733333333333331</v>
      </c>
      <c r="J458" s="35">
        <v>8.9333333333333336</v>
      </c>
      <c r="K458" s="36">
        <v>2652</v>
      </c>
      <c r="L458" s="37">
        <v>0.72666666666666657</v>
      </c>
      <c r="M458" s="37">
        <v>0.04</v>
      </c>
      <c r="N458" s="37">
        <v>1.5148543006667192E-2</v>
      </c>
      <c r="O458" s="34">
        <v>1.35</v>
      </c>
      <c r="P458" s="34"/>
      <c r="Q458" s="34"/>
      <c r="R458" s="42"/>
    </row>
    <row r="459" spans="2:18" x14ac:dyDescent="0.3">
      <c r="B459" s="30"/>
      <c r="C459" s="30">
        <v>42222</v>
      </c>
      <c r="D459">
        <v>218</v>
      </c>
      <c r="E459">
        <v>3</v>
      </c>
      <c r="F459" s="34">
        <v>22.14</v>
      </c>
      <c r="G459" s="43">
        <v>56.933333333333337</v>
      </c>
      <c r="H459" s="43">
        <v>4.9633333333333338</v>
      </c>
      <c r="I459" s="35">
        <v>8.2200000000000006</v>
      </c>
      <c r="J459" s="35">
        <v>12.933333333333332</v>
      </c>
      <c r="K459" s="36">
        <v>5961.333333333333</v>
      </c>
      <c r="L459" s="37"/>
      <c r="M459" s="37"/>
      <c r="N459" s="37"/>
      <c r="O459" s="34"/>
      <c r="P459" s="34"/>
      <c r="Q459" s="34"/>
      <c r="R459" s="42"/>
    </row>
    <row r="460" spans="2:18" x14ac:dyDescent="0.3">
      <c r="B460" s="30"/>
      <c r="C460" s="30">
        <v>42235</v>
      </c>
      <c r="D460">
        <v>231</v>
      </c>
      <c r="E460">
        <v>3</v>
      </c>
      <c r="F460" s="34">
        <v>24.55</v>
      </c>
      <c r="G460" s="43">
        <v>122.5</v>
      </c>
      <c r="H460" s="43">
        <v>10.200000000000001</v>
      </c>
      <c r="I460" s="35">
        <v>8.33</v>
      </c>
      <c r="J460" s="35">
        <v>5.2333333333333334</v>
      </c>
      <c r="K460" s="36">
        <v>2157.3333333333335</v>
      </c>
      <c r="L460" s="37">
        <v>0.80666666666666664</v>
      </c>
      <c r="M460" s="37">
        <v>5.000000000000001E-2</v>
      </c>
      <c r="N460" s="37">
        <v>6.8996148293337623E-3</v>
      </c>
      <c r="O460" s="34">
        <v>1.75</v>
      </c>
      <c r="P460" s="34"/>
      <c r="Q460" s="34"/>
      <c r="R460" s="42"/>
    </row>
    <row r="461" spans="2:18" x14ac:dyDescent="0.3">
      <c r="B461" s="30"/>
      <c r="C461" s="30">
        <v>42235</v>
      </c>
      <c r="D461">
        <v>231</v>
      </c>
      <c r="E461">
        <v>3</v>
      </c>
      <c r="F461" s="34">
        <v>22.77333333333333</v>
      </c>
      <c r="G461" s="43">
        <v>79.399999999999991</v>
      </c>
      <c r="H461" s="43">
        <v>6.84</v>
      </c>
      <c r="I461" s="35">
        <v>8.19</v>
      </c>
      <c r="J461" s="35">
        <v>8.2000000000000011</v>
      </c>
      <c r="K461" s="36">
        <v>2661.6666666666665</v>
      </c>
      <c r="L461" s="37"/>
      <c r="M461" s="37"/>
      <c r="N461" s="37"/>
      <c r="O461" s="34"/>
      <c r="P461" s="34"/>
      <c r="Q461" s="34"/>
      <c r="R461" s="42"/>
    </row>
    <row r="462" spans="2:18" x14ac:dyDescent="0.3">
      <c r="B462" s="30"/>
      <c r="C462" s="30">
        <v>42257</v>
      </c>
      <c r="D462">
        <v>253</v>
      </c>
      <c r="E462">
        <v>3</v>
      </c>
      <c r="F462" s="34">
        <v>25.033333333333331</v>
      </c>
      <c r="G462" s="43">
        <v>114</v>
      </c>
      <c r="H462" s="43">
        <v>9.41</v>
      </c>
      <c r="I462" s="35">
        <v>8.1999999999999993</v>
      </c>
      <c r="J462" s="35">
        <v>5.833333333333333</v>
      </c>
      <c r="K462" s="36">
        <v>1974.3333333333333</v>
      </c>
      <c r="L462" s="37">
        <v>1</v>
      </c>
      <c r="M462" s="37">
        <v>0.03</v>
      </c>
      <c r="N462" s="37">
        <v>2.6285964626666752E-2</v>
      </c>
      <c r="O462" s="34">
        <v>1.2</v>
      </c>
      <c r="P462" s="34"/>
      <c r="Q462" s="34"/>
      <c r="R462" s="42"/>
    </row>
    <row r="463" spans="2:18" x14ac:dyDescent="0.3">
      <c r="B463" s="30"/>
      <c r="C463" s="30">
        <v>42257</v>
      </c>
      <c r="D463">
        <v>253</v>
      </c>
      <c r="E463">
        <v>3</v>
      </c>
      <c r="F463" s="34">
        <v>24.08666666666667</v>
      </c>
      <c r="G463" s="43">
        <v>98.533333333333346</v>
      </c>
      <c r="H463" s="43">
        <v>8.2733333333333334</v>
      </c>
      <c r="I463" s="35">
        <v>8.2100000000000009</v>
      </c>
      <c r="J463" s="35">
        <v>14.1</v>
      </c>
      <c r="K463" s="36">
        <v>4466</v>
      </c>
      <c r="L463" s="37"/>
      <c r="M463" s="37"/>
      <c r="N463" s="37"/>
      <c r="O463" s="34"/>
      <c r="P463" s="34"/>
      <c r="Q463" s="34"/>
      <c r="R463" s="42"/>
    </row>
    <row r="464" spans="2:18" x14ac:dyDescent="0.3">
      <c r="B464" s="30"/>
      <c r="C464" s="30">
        <v>42277</v>
      </c>
      <c r="D464">
        <v>273</v>
      </c>
      <c r="E464">
        <v>3</v>
      </c>
      <c r="F464" s="34">
        <v>21.72</v>
      </c>
      <c r="G464" s="43">
        <v>96.433333333333323</v>
      </c>
      <c r="H464" s="43">
        <v>8.4733333333333345</v>
      </c>
      <c r="I464" s="35">
        <v>9.1833333333333318</v>
      </c>
      <c r="J464" s="35">
        <v>5.5</v>
      </c>
      <c r="K464" s="36">
        <v>3039.6666666666665</v>
      </c>
      <c r="L464" s="37">
        <v>0.5</v>
      </c>
      <c r="M464" s="37">
        <v>0.06</v>
      </c>
      <c r="N464" s="37">
        <v>2.3130667350667079E-2</v>
      </c>
      <c r="O464" s="34">
        <v>0</v>
      </c>
      <c r="P464" s="34"/>
      <c r="Q464" s="34"/>
      <c r="R464" s="42"/>
    </row>
    <row r="465" spans="1:18" x14ac:dyDescent="0.3">
      <c r="B465" s="30"/>
      <c r="C465" s="30">
        <v>42277</v>
      </c>
      <c r="D465">
        <v>273</v>
      </c>
      <c r="E465">
        <v>3</v>
      </c>
      <c r="F465" s="34">
        <v>21.74</v>
      </c>
      <c r="G465" s="43">
        <v>97.766666666666666</v>
      </c>
      <c r="H465" s="43">
        <v>8.5900000000000016</v>
      </c>
      <c r="I465" s="35">
        <v>9.15</v>
      </c>
      <c r="J465" s="35">
        <v>6.4666666666666659</v>
      </c>
      <c r="K465" s="36">
        <v>3245</v>
      </c>
      <c r="L465" s="37"/>
      <c r="M465" s="37"/>
      <c r="N465" s="37"/>
      <c r="O465" s="34"/>
      <c r="P465" s="34"/>
      <c r="Q465" s="34"/>
      <c r="R465" s="42"/>
    </row>
    <row r="466" spans="1:18" x14ac:dyDescent="0.3">
      <c r="B466" s="30"/>
      <c r="C466" s="30">
        <v>42291</v>
      </c>
      <c r="D466">
        <v>287</v>
      </c>
      <c r="E466">
        <v>3</v>
      </c>
      <c r="F466" s="34">
        <v>14.21</v>
      </c>
      <c r="G466" s="43">
        <v>104.03333333333335</v>
      </c>
      <c r="H466" s="43">
        <v>10.666666666666666</v>
      </c>
      <c r="I466" s="35">
        <v>8.27</v>
      </c>
      <c r="J466" s="35">
        <v>11.1</v>
      </c>
      <c r="K466" s="36">
        <v>2824</v>
      </c>
      <c r="L466" s="37">
        <v>0.96</v>
      </c>
      <c r="M466" s="37">
        <v>0.02</v>
      </c>
      <c r="N466" s="37">
        <v>2.9643912413333622E-2</v>
      </c>
      <c r="O466" s="34">
        <v>1.05</v>
      </c>
      <c r="P466" s="34"/>
      <c r="Q466" s="34"/>
      <c r="R466" s="42"/>
    </row>
    <row r="467" spans="1:18" x14ac:dyDescent="0.3">
      <c r="B467" s="30"/>
      <c r="C467" s="30">
        <v>42291</v>
      </c>
      <c r="D467">
        <v>287</v>
      </c>
      <c r="E467">
        <v>3</v>
      </c>
      <c r="F467" s="34">
        <v>13.229999999999999</v>
      </c>
      <c r="G467" s="43">
        <v>56.70000000000001</v>
      </c>
      <c r="H467" s="43">
        <v>5.94</v>
      </c>
      <c r="I467" s="35">
        <v>8.08</v>
      </c>
      <c r="J467" s="35">
        <v>4.7</v>
      </c>
      <c r="K467" s="36">
        <v>2129</v>
      </c>
      <c r="L467" s="37"/>
      <c r="M467" s="37"/>
      <c r="N467" s="37"/>
      <c r="O467" s="34"/>
      <c r="P467" s="34"/>
      <c r="Q467" s="34"/>
      <c r="R467" s="42"/>
    </row>
    <row r="468" spans="1:18" x14ac:dyDescent="0.3">
      <c r="B468" s="30"/>
      <c r="C468" s="30">
        <v>42312</v>
      </c>
      <c r="D468">
        <v>308</v>
      </c>
      <c r="E468">
        <v>3</v>
      </c>
      <c r="F468" s="34">
        <v>9.163333333333334</v>
      </c>
      <c r="G468" s="43">
        <v>81.7</v>
      </c>
      <c r="H468" s="43">
        <v>9.4033333333333342</v>
      </c>
      <c r="I468" s="35">
        <v>8.1833333333333318</v>
      </c>
      <c r="J468" s="35">
        <v>6.4666666666666659</v>
      </c>
      <c r="K468" s="36">
        <v>1339.3333333333333</v>
      </c>
      <c r="L468" s="37">
        <v>1.34</v>
      </c>
      <c r="M468" s="37">
        <v>5.000000000000001E-2</v>
      </c>
      <c r="N468" s="37">
        <v>1.3277427321333576E-2</v>
      </c>
      <c r="O468" s="34">
        <v>1.5</v>
      </c>
      <c r="P468" s="34"/>
      <c r="Q468" s="34"/>
      <c r="R468" s="42"/>
    </row>
    <row r="469" spans="1:18" x14ac:dyDescent="0.3">
      <c r="B469" s="30"/>
      <c r="C469" s="30">
        <v>42312</v>
      </c>
      <c r="D469">
        <v>308</v>
      </c>
      <c r="E469">
        <v>3</v>
      </c>
      <c r="F469" s="34">
        <v>8.83</v>
      </c>
      <c r="G469" s="43">
        <v>76.600000000000009</v>
      </c>
      <c r="H469" s="43">
        <v>8.8866666666666685</v>
      </c>
      <c r="I469" s="35">
        <v>8.1</v>
      </c>
      <c r="J469" s="35">
        <v>4.3999999999999995</v>
      </c>
      <c r="K469" s="36">
        <v>1034</v>
      </c>
      <c r="L469" s="37"/>
      <c r="M469" s="37"/>
      <c r="N469" s="37"/>
      <c r="O469" s="34"/>
      <c r="P469" s="34"/>
      <c r="Q469" s="34"/>
      <c r="R469" s="42"/>
    </row>
    <row r="470" spans="1:18" x14ac:dyDescent="0.3">
      <c r="B470" s="30"/>
      <c r="C470" s="30">
        <v>42325</v>
      </c>
      <c r="D470">
        <v>321</v>
      </c>
      <c r="E470">
        <v>3</v>
      </c>
      <c r="F470" s="34">
        <v>6.246666666666667</v>
      </c>
      <c r="G470" s="43">
        <v>88.09999999999998</v>
      </c>
      <c r="H470" s="43">
        <v>10.89</v>
      </c>
      <c r="I470" s="35">
        <v>8.08</v>
      </c>
      <c r="J470" s="35">
        <v>3.7000000000000006</v>
      </c>
      <c r="K470" s="36">
        <v>1450</v>
      </c>
      <c r="L470" s="37">
        <v>1.0199999999999998</v>
      </c>
      <c r="M470" s="37">
        <v>5.000000000000001E-2</v>
      </c>
      <c r="N470" s="37">
        <v>6.563209996000627E-3</v>
      </c>
      <c r="O470" s="34">
        <v>1.2</v>
      </c>
      <c r="P470" s="34"/>
      <c r="Q470" s="34"/>
      <c r="R470" s="42"/>
    </row>
    <row r="471" spans="1:18" x14ac:dyDescent="0.3">
      <c r="B471" s="30"/>
      <c r="C471" s="30">
        <v>42325</v>
      </c>
      <c r="D471">
        <v>321</v>
      </c>
      <c r="E471">
        <v>3</v>
      </c>
      <c r="F471" s="34">
        <v>6.2600000000000007</v>
      </c>
      <c r="G471" s="43">
        <v>84.466666666666654</v>
      </c>
      <c r="H471" s="43">
        <v>10.44</v>
      </c>
      <c r="I471" s="35">
        <v>8.07</v>
      </c>
      <c r="J471" s="35">
        <v>3.8333333333333335</v>
      </c>
      <c r="K471" s="36">
        <v>1472</v>
      </c>
      <c r="L471" s="37"/>
      <c r="M471" s="37"/>
      <c r="N471" s="37"/>
      <c r="O471" s="34"/>
      <c r="P471" s="34"/>
      <c r="Q471" s="34"/>
      <c r="R471" s="42"/>
    </row>
    <row r="472" spans="1:18" s="3" customFormat="1" x14ac:dyDescent="0.3">
      <c r="A472" s="3">
        <v>2016</v>
      </c>
      <c r="B472" s="2"/>
      <c r="C472" s="2">
        <v>42453</v>
      </c>
      <c r="D472" s="3">
        <v>83</v>
      </c>
      <c r="E472" s="3">
        <v>3</v>
      </c>
      <c r="F472" s="5">
        <v>8.68</v>
      </c>
      <c r="G472" s="6">
        <v>96.533333333333346</v>
      </c>
      <c r="H472" s="6">
        <v>11.24</v>
      </c>
      <c r="I472" s="6">
        <v>8.5733333333333324</v>
      </c>
      <c r="J472" s="6">
        <v>4.1333333333333337</v>
      </c>
      <c r="K472" s="7">
        <v>696.33333333333337</v>
      </c>
      <c r="L472" s="8">
        <v>2.2200000000000002</v>
      </c>
      <c r="M472" s="8">
        <v>7.0000000000000007E-2</v>
      </c>
      <c r="N472" s="8">
        <v>1.0080668278666785E-2</v>
      </c>
      <c r="O472" s="5">
        <v>2.1</v>
      </c>
      <c r="P472" s="5"/>
      <c r="Q472" s="5"/>
      <c r="R472" s="50"/>
    </row>
    <row r="473" spans="1:18" x14ac:dyDescent="0.3">
      <c r="B473" s="30"/>
      <c r="C473" s="30">
        <v>42453</v>
      </c>
      <c r="D473">
        <v>83</v>
      </c>
      <c r="E473">
        <v>3</v>
      </c>
      <c r="F473" s="34">
        <v>8.6733333333333338</v>
      </c>
      <c r="G473" s="43">
        <v>96.59999999999998</v>
      </c>
      <c r="H473" s="43">
        <v>11.253333333333332</v>
      </c>
      <c r="I473" s="35">
        <v>8.52</v>
      </c>
      <c r="J473" s="35">
        <v>4.6333333333333337</v>
      </c>
      <c r="K473" s="36">
        <v>766.66666666666663</v>
      </c>
      <c r="L473" s="37"/>
      <c r="M473" s="37"/>
      <c r="N473" s="37"/>
      <c r="O473" s="34"/>
      <c r="P473" s="34"/>
      <c r="Q473" s="34"/>
      <c r="R473" s="42"/>
    </row>
    <row r="474" spans="1:18" x14ac:dyDescent="0.3">
      <c r="B474" s="30"/>
      <c r="C474" s="30">
        <v>42467</v>
      </c>
      <c r="D474">
        <v>97</v>
      </c>
      <c r="E474">
        <v>3</v>
      </c>
      <c r="F474" s="34">
        <v>4.0199999999999996</v>
      </c>
      <c r="G474" s="43">
        <v>97.666666666666671</v>
      </c>
      <c r="H474" s="43">
        <v>12.786666666666667</v>
      </c>
      <c r="I474" s="35">
        <v>7.91</v>
      </c>
      <c r="J474" s="35">
        <v>5.2333333333333334</v>
      </c>
      <c r="K474" s="36">
        <v>614.66666666666663</v>
      </c>
      <c r="L474" s="37">
        <v>1.83</v>
      </c>
      <c r="M474" s="37">
        <v>0.22333333333333336</v>
      </c>
      <c r="N474" s="37">
        <v>3.3213706518666765E-2</v>
      </c>
      <c r="O474" s="34">
        <v>2.1</v>
      </c>
      <c r="P474" s="34"/>
      <c r="Q474" s="34"/>
      <c r="R474" s="42"/>
    </row>
    <row r="475" spans="1:18" x14ac:dyDescent="0.3">
      <c r="B475" s="30"/>
      <c r="C475" s="30">
        <v>42467</v>
      </c>
      <c r="D475">
        <v>97</v>
      </c>
      <c r="E475">
        <v>3</v>
      </c>
      <c r="F475" s="34">
        <v>3.8799999999999994</v>
      </c>
      <c r="G475" s="43">
        <v>97.233333333333334</v>
      </c>
      <c r="H475" s="43">
        <v>12.78</v>
      </c>
      <c r="I475" s="35">
        <v>7.9666666666666659</v>
      </c>
      <c r="J475" s="35">
        <v>5.1000000000000005</v>
      </c>
      <c r="K475" s="36">
        <v>689.33333333333337</v>
      </c>
      <c r="L475" s="37"/>
      <c r="M475" s="37"/>
      <c r="N475" s="37"/>
      <c r="O475" s="34"/>
      <c r="P475" s="34"/>
      <c r="Q475" s="34"/>
      <c r="R475" s="42"/>
    </row>
    <row r="476" spans="1:18" x14ac:dyDescent="0.3">
      <c r="B476" s="30"/>
      <c r="C476" s="30">
        <v>42481</v>
      </c>
      <c r="D476">
        <v>111</v>
      </c>
      <c r="E476">
        <v>3</v>
      </c>
      <c r="F476" s="34">
        <v>15.31</v>
      </c>
      <c r="G476" s="43">
        <v>106.2</v>
      </c>
      <c r="H476" s="43">
        <v>10.63</v>
      </c>
      <c r="I476" s="35">
        <v>8.56</v>
      </c>
      <c r="J476" s="35">
        <v>2.3666666666666667</v>
      </c>
      <c r="K476" s="36">
        <v>959</v>
      </c>
      <c r="L476" s="37">
        <v>1.46</v>
      </c>
      <c r="M476" s="37">
        <v>0.18666666666666668</v>
      </c>
      <c r="N476" s="37">
        <v>9.2140681293334109E-3</v>
      </c>
      <c r="O476" s="34">
        <v>1.4</v>
      </c>
      <c r="P476" s="34"/>
      <c r="Q476" s="34"/>
      <c r="R476" s="42"/>
    </row>
    <row r="477" spans="1:18" x14ac:dyDescent="0.3">
      <c r="B477" s="30"/>
      <c r="C477" s="30">
        <v>42481</v>
      </c>
      <c r="D477">
        <v>111</v>
      </c>
      <c r="E477">
        <v>3</v>
      </c>
      <c r="F477" s="34">
        <v>12.743333333333334</v>
      </c>
      <c r="G477" s="43">
        <v>104.10000000000001</v>
      </c>
      <c r="H477" s="43">
        <v>11.03</v>
      </c>
      <c r="I477" s="35">
        <v>8.4233333333333338</v>
      </c>
      <c r="J477" s="35">
        <v>7.3666666666666671</v>
      </c>
      <c r="K477" s="36">
        <v>1071.3333333333333</v>
      </c>
      <c r="L477" s="37"/>
      <c r="M477" s="37"/>
      <c r="N477" s="37"/>
      <c r="O477" s="34"/>
      <c r="P477" s="34"/>
      <c r="Q477" s="34"/>
      <c r="R477" s="42"/>
    </row>
    <row r="478" spans="1:18" x14ac:dyDescent="0.3">
      <c r="B478" s="30"/>
      <c r="C478" s="30">
        <v>42499</v>
      </c>
      <c r="D478">
        <v>129</v>
      </c>
      <c r="E478">
        <v>3</v>
      </c>
      <c r="F478" s="34">
        <v>12.803333333333335</v>
      </c>
      <c r="G478" s="43">
        <v>94.166666666666671</v>
      </c>
      <c r="H478" s="43">
        <v>9.9600000000000009</v>
      </c>
      <c r="I478" s="35">
        <v>8.35</v>
      </c>
      <c r="J478" s="35">
        <v>4.1000000000000005</v>
      </c>
      <c r="K478" s="36">
        <v>495.33333333333331</v>
      </c>
      <c r="L478" s="37">
        <v>1.32</v>
      </c>
      <c r="M478" s="37">
        <v>0.18666666666666668</v>
      </c>
      <c r="N478" s="37">
        <v>1.5341084040002466E-3</v>
      </c>
      <c r="O478" s="34">
        <v>1.6</v>
      </c>
      <c r="P478" s="34"/>
      <c r="Q478" s="34"/>
      <c r="R478" s="42"/>
    </row>
    <row r="479" spans="1:18" x14ac:dyDescent="0.3">
      <c r="B479" s="30"/>
      <c r="C479" s="30">
        <v>42499</v>
      </c>
      <c r="D479">
        <v>129</v>
      </c>
      <c r="E479">
        <v>3</v>
      </c>
      <c r="F479" s="34">
        <v>12.056666666666667</v>
      </c>
      <c r="G479" s="43">
        <v>94.666666666666671</v>
      </c>
      <c r="H479" s="43">
        <v>10.176666666666668</v>
      </c>
      <c r="I479" s="35">
        <v>8.2866666666666671</v>
      </c>
      <c r="J479" s="35">
        <v>12.200000000000001</v>
      </c>
      <c r="K479" s="36">
        <v>1524.3333333333333</v>
      </c>
      <c r="L479" s="37"/>
      <c r="M479" s="37"/>
      <c r="N479" s="37"/>
      <c r="O479" s="34"/>
      <c r="P479" s="34"/>
      <c r="Q479" s="34"/>
      <c r="R479" s="42"/>
    </row>
    <row r="480" spans="1:18" x14ac:dyDescent="0.3">
      <c r="B480" s="30"/>
      <c r="C480" s="30">
        <v>42509</v>
      </c>
      <c r="D480">
        <v>139</v>
      </c>
      <c r="E480">
        <v>3</v>
      </c>
      <c r="F480" s="34">
        <v>16.11</v>
      </c>
      <c r="G480" s="43">
        <v>99.7</v>
      </c>
      <c r="H480" s="43">
        <v>9.8133333333333344</v>
      </c>
      <c r="I480" s="35">
        <v>8.34</v>
      </c>
      <c r="J480" s="35">
        <v>4.9000000000000004</v>
      </c>
      <c r="K480" s="36">
        <v>719</v>
      </c>
      <c r="L480" s="37">
        <v>1.6566666666666665</v>
      </c>
      <c r="M480" s="37">
        <v>0.18000000000000002</v>
      </c>
      <c r="N480" s="37">
        <v>1.3488399742666928E-2</v>
      </c>
      <c r="O480" s="34">
        <v>1.35</v>
      </c>
      <c r="P480" s="34"/>
      <c r="Q480" s="34"/>
      <c r="R480" s="42"/>
    </row>
    <row r="481" spans="2:18" x14ac:dyDescent="0.3">
      <c r="B481" s="30"/>
      <c r="C481" s="30">
        <v>42509</v>
      </c>
      <c r="D481">
        <v>139</v>
      </c>
      <c r="E481">
        <v>3</v>
      </c>
      <c r="F481" s="34">
        <v>14.58</v>
      </c>
      <c r="G481" s="43">
        <v>97.600000000000009</v>
      </c>
      <c r="H481" s="43">
        <v>9.9266666666666676</v>
      </c>
      <c r="I481" s="35">
        <v>8.36</v>
      </c>
      <c r="J481" s="35">
        <v>8.9666666666666668</v>
      </c>
      <c r="K481" s="36">
        <v>1547</v>
      </c>
      <c r="L481" s="37"/>
      <c r="M481" s="37"/>
      <c r="N481" s="37"/>
      <c r="O481" s="34"/>
      <c r="P481" s="34"/>
      <c r="Q481" s="34"/>
      <c r="R481" s="42"/>
    </row>
    <row r="482" spans="2:18" x14ac:dyDescent="0.3">
      <c r="B482" s="30"/>
      <c r="C482" s="30">
        <v>42521</v>
      </c>
      <c r="D482">
        <v>151</v>
      </c>
      <c r="E482">
        <v>3</v>
      </c>
      <c r="F482" s="34">
        <v>22.12</v>
      </c>
      <c r="G482" s="43">
        <v>80.133333333333326</v>
      </c>
      <c r="H482" s="43">
        <v>6.9833333333333343</v>
      </c>
      <c r="I482" s="35">
        <v>8.27</v>
      </c>
      <c r="J482" s="35">
        <v>5.666666666666667</v>
      </c>
      <c r="K482" s="36">
        <v>1682.3333333333333</v>
      </c>
      <c r="L482" s="37">
        <v>1.6466666666666665</v>
      </c>
      <c r="M482" s="37">
        <v>0.11</v>
      </c>
      <c r="N482" s="37">
        <v>2.04990647333336E-2</v>
      </c>
      <c r="O482" s="34">
        <v>1.2</v>
      </c>
      <c r="P482" s="34"/>
      <c r="Q482" s="34"/>
      <c r="R482" s="42"/>
    </row>
    <row r="483" spans="2:18" x14ac:dyDescent="0.3">
      <c r="B483" s="30"/>
      <c r="C483" s="30">
        <v>42521</v>
      </c>
      <c r="D483">
        <v>151</v>
      </c>
      <c r="E483">
        <v>3</v>
      </c>
      <c r="F483" s="34">
        <v>20.296666666666667</v>
      </c>
      <c r="G483" s="43">
        <v>82.4</v>
      </c>
      <c r="H483" s="43">
        <v>7.4433333333333325</v>
      </c>
      <c r="I483" s="35">
        <v>8.2200000000000006</v>
      </c>
      <c r="J483" s="35">
        <v>10.366666666666667</v>
      </c>
      <c r="K483" s="36">
        <v>4807.666666666667</v>
      </c>
      <c r="L483" s="37"/>
      <c r="M483" s="37"/>
      <c r="N483" s="37"/>
      <c r="O483" s="34"/>
      <c r="P483" s="34"/>
      <c r="Q483" s="34"/>
      <c r="R483" s="42"/>
    </row>
    <row r="484" spans="2:18" x14ac:dyDescent="0.3">
      <c r="B484" s="30"/>
      <c r="C484" s="30">
        <v>42535</v>
      </c>
      <c r="D484">
        <v>165</v>
      </c>
      <c r="E484">
        <v>3</v>
      </c>
      <c r="F484" s="34">
        <v>20.006666666666671</v>
      </c>
      <c r="G484" s="43">
        <v>91.90000000000002</v>
      </c>
      <c r="H484" s="43">
        <v>8.3466666666666658</v>
      </c>
      <c r="I484" s="35">
        <v>8.31</v>
      </c>
      <c r="J484" s="35">
        <v>3.6</v>
      </c>
      <c r="K484" s="36">
        <v>611.33333333333337</v>
      </c>
      <c r="L484" s="37">
        <v>1.8200000000000003</v>
      </c>
      <c r="M484" s="37">
        <v>0.08</v>
      </c>
      <c r="N484" s="37">
        <v>2.1382833998666896E-2</v>
      </c>
      <c r="O484" s="34">
        <v>1.45</v>
      </c>
      <c r="P484" s="34"/>
      <c r="Q484" s="34"/>
      <c r="R484" s="42"/>
    </row>
    <row r="485" spans="2:18" x14ac:dyDescent="0.3">
      <c r="B485" s="30"/>
      <c r="C485" s="30">
        <v>42535</v>
      </c>
      <c r="D485">
        <v>165</v>
      </c>
      <c r="E485">
        <v>3</v>
      </c>
      <c r="F485" s="34">
        <v>17.91</v>
      </c>
      <c r="G485" s="43">
        <v>86.433333333333337</v>
      </c>
      <c r="H485" s="43">
        <v>8.1933333333333334</v>
      </c>
      <c r="I485" s="35">
        <v>8.3000000000000007</v>
      </c>
      <c r="J485" s="35">
        <v>4.833333333333333</v>
      </c>
      <c r="K485" s="36">
        <v>1137</v>
      </c>
      <c r="L485" s="37"/>
      <c r="M485" s="37"/>
      <c r="N485" s="37"/>
      <c r="O485" s="34"/>
      <c r="P485" s="34"/>
      <c r="Q485" s="34"/>
      <c r="R485" s="42"/>
    </row>
    <row r="486" spans="2:18" x14ac:dyDescent="0.3">
      <c r="B486" s="30"/>
      <c r="C486" s="30">
        <v>42550</v>
      </c>
      <c r="D486">
        <v>180</v>
      </c>
      <c r="E486">
        <v>3</v>
      </c>
      <c r="F486" s="34">
        <v>24.116666666666664</v>
      </c>
      <c r="G486" s="43">
        <v>109.76666666666667</v>
      </c>
      <c r="H486" s="43">
        <v>9.2133333333333329</v>
      </c>
      <c r="I486" s="35">
        <v>8.4600000000000009</v>
      </c>
      <c r="J486" s="35">
        <v>4.8000000000000007</v>
      </c>
      <c r="K486" s="36">
        <v>850.33333333333337</v>
      </c>
      <c r="L486" s="37">
        <v>2.1266666666666665</v>
      </c>
      <c r="M486" s="37">
        <v>7.0000000000000007E-2</v>
      </c>
      <c r="N486" s="37">
        <v>1.8108064242667039E-2</v>
      </c>
      <c r="O486" s="34">
        <v>2</v>
      </c>
      <c r="P486" s="34"/>
      <c r="Q486" s="34"/>
      <c r="R486" s="42"/>
    </row>
    <row r="487" spans="2:18" x14ac:dyDescent="0.3">
      <c r="B487" s="30"/>
      <c r="C487" s="30">
        <v>42550</v>
      </c>
      <c r="D487">
        <v>180</v>
      </c>
      <c r="E487">
        <v>3</v>
      </c>
      <c r="F487" s="34">
        <v>23.193333333333332</v>
      </c>
      <c r="G487" s="43">
        <v>104.73333333333333</v>
      </c>
      <c r="H487" s="43">
        <v>8.9433333333333334</v>
      </c>
      <c r="I487" s="35">
        <v>8.4499999999999993</v>
      </c>
      <c r="J487" s="35">
        <v>7.6000000000000005</v>
      </c>
      <c r="K487" s="36">
        <v>1895.3333333333333</v>
      </c>
      <c r="L487" s="37"/>
      <c r="M487" s="37"/>
      <c r="N487" s="37"/>
      <c r="O487" s="34"/>
      <c r="P487" s="34"/>
      <c r="Q487" s="34"/>
      <c r="R487" s="42"/>
    </row>
    <row r="488" spans="2:18" x14ac:dyDescent="0.3">
      <c r="B488" s="30"/>
      <c r="C488" s="30">
        <v>42563</v>
      </c>
      <c r="D488">
        <v>193</v>
      </c>
      <c r="E488">
        <v>3</v>
      </c>
      <c r="F488" s="34">
        <v>24.013333333333335</v>
      </c>
      <c r="G488" s="43">
        <v>101.86666666666667</v>
      </c>
      <c r="H488" s="43">
        <v>8.5666666666666682</v>
      </c>
      <c r="I488" s="35">
        <v>8.4600000000000009</v>
      </c>
      <c r="J488" s="35">
        <v>9.4666666666666668</v>
      </c>
      <c r="K488" s="36">
        <v>1789.6666666666667</v>
      </c>
      <c r="L488" s="37">
        <v>2.6066666666666669</v>
      </c>
      <c r="M488" s="37">
        <v>0.04</v>
      </c>
      <c r="N488" s="37">
        <v>2.4480925881333441E-2</v>
      </c>
      <c r="O488" s="34">
        <v>1.2</v>
      </c>
      <c r="P488" s="34"/>
      <c r="Q488" s="34"/>
      <c r="R488" s="42"/>
    </row>
    <row r="489" spans="2:18" x14ac:dyDescent="0.3">
      <c r="B489" s="30"/>
      <c r="C489" s="30">
        <v>42563</v>
      </c>
      <c r="D489">
        <v>193</v>
      </c>
      <c r="E489">
        <v>3</v>
      </c>
      <c r="F489" s="34">
        <v>22.61</v>
      </c>
      <c r="G489" s="43">
        <v>60.933333333333337</v>
      </c>
      <c r="H489" s="43">
        <v>5.2633333333333328</v>
      </c>
      <c r="I489" s="35">
        <v>8.39</v>
      </c>
      <c r="J489" s="35">
        <v>14.366666666666667</v>
      </c>
      <c r="K489" s="36">
        <v>4106.333333333333</v>
      </c>
      <c r="L489" s="37"/>
      <c r="M489" s="37"/>
      <c r="N489" s="37"/>
      <c r="O489" s="34"/>
      <c r="P489" s="34"/>
      <c r="Q489" s="34"/>
      <c r="R489" s="42"/>
    </row>
    <row r="490" spans="2:18" x14ac:dyDescent="0.3">
      <c r="B490" s="30"/>
      <c r="C490" s="30">
        <v>42577</v>
      </c>
      <c r="D490">
        <v>207</v>
      </c>
      <c r="E490">
        <v>3</v>
      </c>
      <c r="F490" s="34">
        <v>26.67</v>
      </c>
      <c r="G490" s="43">
        <v>93.966666666666654</v>
      </c>
      <c r="H490" s="43">
        <v>7.53</v>
      </c>
      <c r="I490" s="35">
        <v>8.31</v>
      </c>
      <c r="J490" s="35">
        <v>4.3</v>
      </c>
      <c r="K490" s="36">
        <v>2310</v>
      </c>
      <c r="L490" s="37">
        <v>1.03</v>
      </c>
      <c r="M490" s="37">
        <v>0.11</v>
      </c>
      <c r="N490" s="37">
        <v>3.2305588313333779E-2</v>
      </c>
      <c r="O490" s="34">
        <v>1.25</v>
      </c>
      <c r="P490" s="34"/>
      <c r="Q490" s="34"/>
      <c r="R490" s="42"/>
    </row>
    <row r="491" spans="2:18" x14ac:dyDescent="0.3">
      <c r="B491" s="30"/>
      <c r="C491" s="30">
        <v>42577</v>
      </c>
      <c r="D491">
        <v>207</v>
      </c>
      <c r="E491">
        <v>3</v>
      </c>
      <c r="F491" s="34">
        <v>25.073333333333334</v>
      </c>
      <c r="G491" s="43">
        <v>23.966666666666669</v>
      </c>
      <c r="H491" s="43">
        <v>1.9766666666666666</v>
      </c>
      <c r="I491" s="35">
        <v>8.1766666666666676</v>
      </c>
      <c r="J491" s="35">
        <v>9.5666666666666682</v>
      </c>
      <c r="K491" s="36">
        <v>3067</v>
      </c>
      <c r="L491" s="37"/>
      <c r="M491" s="37"/>
      <c r="N491" s="37"/>
      <c r="O491" s="34"/>
      <c r="P491" s="34"/>
      <c r="Q491" s="34"/>
      <c r="R491" s="42"/>
    </row>
    <row r="492" spans="2:18" x14ac:dyDescent="0.3">
      <c r="B492" s="30"/>
      <c r="C492" s="30">
        <v>42593</v>
      </c>
      <c r="D492">
        <v>223</v>
      </c>
      <c r="E492">
        <v>3</v>
      </c>
      <c r="F492" s="34">
        <v>25.34</v>
      </c>
      <c r="G492" s="43">
        <v>113.06666666666666</v>
      </c>
      <c r="H492" s="43">
        <v>9.2799999999999994</v>
      </c>
      <c r="I492" s="35">
        <v>8.49</v>
      </c>
      <c r="J492" s="35">
        <v>4.166666666666667</v>
      </c>
      <c r="K492" s="36">
        <v>1667.3333333333333</v>
      </c>
      <c r="L492" s="37">
        <v>1.87</v>
      </c>
      <c r="M492" s="37">
        <v>9.0000000000000011E-2</v>
      </c>
      <c r="N492" s="37">
        <v>5.0736461599997007E-2</v>
      </c>
      <c r="O492" s="34">
        <v>1.4</v>
      </c>
      <c r="P492" s="34"/>
      <c r="Q492" s="34"/>
      <c r="R492" s="42"/>
    </row>
    <row r="493" spans="2:18" x14ac:dyDescent="0.3">
      <c r="B493" s="30"/>
      <c r="C493" s="30">
        <v>42593</v>
      </c>
      <c r="D493">
        <v>223</v>
      </c>
      <c r="E493">
        <v>3</v>
      </c>
      <c r="F493" s="34">
        <v>24.42</v>
      </c>
      <c r="G493" s="43">
        <v>108.36666666666667</v>
      </c>
      <c r="H493" s="43">
        <v>9.0466666666666669</v>
      </c>
      <c r="I493" s="35">
        <v>8.48</v>
      </c>
      <c r="J493" s="35">
        <v>12.733333333333334</v>
      </c>
      <c r="K493" s="36">
        <v>3596.6666666666665</v>
      </c>
      <c r="L493" s="37"/>
      <c r="M493" s="37"/>
      <c r="N493" s="37"/>
      <c r="O493" s="34"/>
      <c r="P493" s="34"/>
      <c r="Q493" s="34"/>
      <c r="R493" s="42"/>
    </row>
    <row r="494" spans="2:18" x14ac:dyDescent="0.3">
      <c r="B494" s="30"/>
      <c r="C494" s="30">
        <v>42606</v>
      </c>
      <c r="D494">
        <v>236</v>
      </c>
      <c r="E494">
        <v>3</v>
      </c>
      <c r="F494" s="34">
        <v>24.67</v>
      </c>
      <c r="G494" s="43">
        <v>101.13333333333333</v>
      </c>
      <c r="H494" s="43">
        <v>8.4033333333333342</v>
      </c>
      <c r="I494" s="35">
        <v>8.42</v>
      </c>
      <c r="J494" s="35">
        <v>8.6666666666666661</v>
      </c>
      <c r="K494" s="36">
        <v>1785</v>
      </c>
      <c r="L494" s="37">
        <v>2.6066666666666669</v>
      </c>
      <c r="M494" s="37">
        <v>0.08</v>
      </c>
      <c r="N494" s="37">
        <v>8.7130457433930442E-2</v>
      </c>
      <c r="O494" s="34">
        <v>0.8</v>
      </c>
      <c r="P494" s="34"/>
      <c r="Q494" s="34"/>
      <c r="R494" s="42"/>
    </row>
    <row r="495" spans="2:18" x14ac:dyDescent="0.3">
      <c r="B495" s="30"/>
      <c r="C495" s="30">
        <v>42606</v>
      </c>
      <c r="D495">
        <v>236</v>
      </c>
      <c r="E495">
        <v>3</v>
      </c>
      <c r="F495" s="34">
        <v>23.796666666666667</v>
      </c>
      <c r="G495" s="43">
        <v>89.633333333333326</v>
      </c>
      <c r="H495" s="43">
        <v>7.5666666666666664</v>
      </c>
      <c r="I495" s="35">
        <v>8.4233333333333338</v>
      </c>
      <c r="J495" s="35">
        <v>12.6</v>
      </c>
      <c r="K495" s="36">
        <v>2409.3333333333335</v>
      </c>
      <c r="L495" s="37"/>
      <c r="M495" s="37"/>
      <c r="N495" s="37"/>
      <c r="O495" s="34"/>
      <c r="P495" s="34"/>
      <c r="Q495" s="34"/>
      <c r="R495" s="42"/>
    </row>
    <row r="496" spans="2:18" x14ac:dyDescent="0.3">
      <c r="B496" s="30"/>
      <c r="C496" s="30">
        <v>42620</v>
      </c>
      <c r="D496">
        <v>250</v>
      </c>
      <c r="E496">
        <v>3</v>
      </c>
      <c r="F496" s="34">
        <v>22.2</v>
      </c>
      <c r="G496" s="43">
        <v>70.599999999999994</v>
      </c>
      <c r="H496" s="43">
        <v>6.1466666666666674</v>
      </c>
      <c r="I496" s="35">
        <v>8.5299999999999994</v>
      </c>
      <c r="J496" s="35">
        <v>8.0333333333333332</v>
      </c>
      <c r="K496" s="36">
        <v>2943.3333333333335</v>
      </c>
      <c r="L496" s="37">
        <v>3.0666666666666669</v>
      </c>
      <c r="M496" s="37">
        <v>7.3333333333333348E-2</v>
      </c>
      <c r="N496" s="37">
        <v>6.5392301260692218E-2</v>
      </c>
      <c r="O496" s="34">
        <v>1</v>
      </c>
      <c r="P496" s="34"/>
      <c r="Q496" s="34"/>
      <c r="R496" s="42"/>
    </row>
    <row r="497" spans="1:18" x14ac:dyDescent="0.3">
      <c r="B497" s="30"/>
      <c r="C497" s="30">
        <v>42620</v>
      </c>
      <c r="D497">
        <v>250</v>
      </c>
      <c r="E497">
        <v>3</v>
      </c>
      <c r="F497" s="34">
        <v>21.83</v>
      </c>
      <c r="G497" s="43">
        <v>57.366666666666674</v>
      </c>
      <c r="H497" s="43">
        <v>5.0333333333333332</v>
      </c>
      <c r="I497" s="35">
        <v>8.48</v>
      </c>
      <c r="J497" s="35">
        <v>7.7666666666666666</v>
      </c>
      <c r="K497" s="36">
        <v>2714</v>
      </c>
      <c r="L497" s="37"/>
      <c r="M497" s="37"/>
      <c r="N497" s="37"/>
      <c r="O497" s="34"/>
      <c r="P497" s="34"/>
      <c r="Q497" s="34"/>
      <c r="R497" s="42"/>
    </row>
    <row r="498" spans="1:18" x14ac:dyDescent="0.3">
      <c r="B498" s="30"/>
      <c r="C498" s="30">
        <v>42635</v>
      </c>
      <c r="D498">
        <v>265</v>
      </c>
      <c r="E498">
        <v>3</v>
      </c>
      <c r="F498" s="34">
        <v>21.13</v>
      </c>
      <c r="G498" s="43">
        <v>78.266666666666666</v>
      </c>
      <c r="H498" s="43">
        <v>6.956666666666667</v>
      </c>
      <c r="I498" s="35">
        <v>8.293333333333333</v>
      </c>
      <c r="J498" s="35">
        <v>6.7</v>
      </c>
      <c r="K498" s="36">
        <v>5065</v>
      </c>
      <c r="L498" s="37">
        <v>2.3033333333333332</v>
      </c>
      <c r="M498" s="37">
        <v>0.15666666666666665</v>
      </c>
      <c r="N498" s="37">
        <v>3.8255080346974481E-2</v>
      </c>
      <c r="O498" s="34">
        <v>1.3</v>
      </c>
      <c r="P498" s="34"/>
      <c r="Q498" s="34"/>
      <c r="R498" s="42"/>
    </row>
    <row r="499" spans="1:18" x14ac:dyDescent="0.3">
      <c r="B499" s="30"/>
      <c r="C499" s="30">
        <v>42635</v>
      </c>
      <c r="D499">
        <v>265</v>
      </c>
      <c r="E499">
        <v>3</v>
      </c>
      <c r="F499" s="34">
        <v>20.79</v>
      </c>
      <c r="G499" s="43">
        <v>63.433333333333337</v>
      </c>
      <c r="H499" s="43">
        <v>5.6733333333333329</v>
      </c>
      <c r="I499" s="35">
        <v>8.31</v>
      </c>
      <c r="J499" s="35">
        <v>7.333333333333333</v>
      </c>
      <c r="K499" s="36">
        <v>5426</v>
      </c>
      <c r="L499" s="37"/>
      <c r="M499" s="37"/>
      <c r="N499" s="37"/>
      <c r="O499" s="34"/>
      <c r="P499" s="34"/>
      <c r="Q499" s="34"/>
      <c r="R499" s="42"/>
    </row>
    <row r="500" spans="1:18" x14ac:dyDescent="0.3">
      <c r="B500" s="30"/>
      <c r="C500" s="30">
        <v>42648</v>
      </c>
      <c r="D500">
        <v>278</v>
      </c>
      <c r="E500">
        <v>3</v>
      </c>
      <c r="F500" s="34">
        <v>15.503333333333332</v>
      </c>
      <c r="G500" s="43">
        <v>8.3633333333333315</v>
      </c>
      <c r="H500" s="43">
        <v>12.966666666666667</v>
      </c>
      <c r="I500" s="35">
        <v>5.2</v>
      </c>
      <c r="J500" s="35">
        <v>9.3933333333333326</v>
      </c>
      <c r="K500" s="36">
        <v>14302</v>
      </c>
      <c r="L500" s="37">
        <v>3.0566666666666666</v>
      </c>
      <c r="M500" s="37">
        <v>7.0000000000000007E-2</v>
      </c>
      <c r="N500" s="37">
        <v>3.8999406393950276E-2</v>
      </c>
      <c r="O500" s="34">
        <v>0.95</v>
      </c>
      <c r="P500" s="34"/>
      <c r="Q500" s="34"/>
      <c r="R500" s="42"/>
    </row>
    <row r="501" spans="1:18" x14ac:dyDescent="0.3">
      <c r="B501" s="30"/>
      <c r="C501" s="30">
        <v>42648</v>
      </c>
      <c r="D501">
        <v>278</v>
      </c>
      <c r="E501">
        <v>3</v>
      </c>
      <c r="F501" s="34">
        <v>15.286666666666667</v>
      </c>
      <c r="G501" s="43">
        <v>8.3866666666666685</v>
      </c>
      <c r="H501" s="43">
        <v>11.266666666666666</v>
      </c>
      <c r="I501" s="35">
        <v>7.5666666666666673</v>
      </c>
      <c r="J501" s="35">
        <v>9.2466666666666679</v>
      </c>
      <c r="K501" s="36">
        <v>15755.666666666666</v>
      </c>
      <c r="L501" s="37"/>
      <c r="M501" s="37"/>
      <c r="N501" s="37"/>
      <c r="O501" s="34"/>
      <c r="P501" s="34"/>
      <c r="Q501" s="34"/>
      <c r="R501" s="42"/>
    </row>
    <row r="502" spans="1:18" x14ac:dyDescent="0.3">
      <c r="B502" s="30"/>
      <c r="C502" s="30">
        <v>42648</v>
      </c>
      <c r="D502">
        <v>278</v>
      </c>
      <c r="E502">
        <v>3</v>
      </c>
      <c r="F502" s="34">
        <v>15.503333333333332</v>
      </c>
      <c r="G502" s="43">
        <v>94.2</v>
      </c>
      <c r="H502" s="43">
        <v>9.3933333333333326</v>
      </c>
      <c r="I502" s="35">
        <v>8.3633333333333315</v>
      </c>
      <c r="J502" s="35">
        <v>5.2</v>
      </c>
      <c r="K502" s="36">
        <v>14302</v>
      </c>
      <c r="L502" s="37">
        <v>3.0566666666666666</v>
      </c>
      <c r="M502" s="37">
        <v>7.0000000000000007E-2</v>
      </c>
      <c r="N502" s="37">
        <v>3.8999406393950276E-2</v>
      </c>
      <c r="O502" s="34">
        <v>0.95</v>
      </c>
      <c r="P502" s="34"/>
      <c r="Q502" s="34"/>
      <c r="R502" s="42"/>
    </row>
    <row r="503" spans="1:18" x14ac:dyDescent="0.3">
      <c r="B503" s="30"/>
      <c r="C503" s="30">
        <v>42648</v>
      </c>
      <c r="D503">
        <v>278</v>
      </c>
      <c r="E503">
        <v>3</v>
      </c>
      <c r="F503" s="34">
        <v>15.286666666666667</v>
      </c>
      <c r="G503" s="43">
        <v>92.333333333333329</v>
      </c>
      <c r="H503" s="43">
        <v>9.2466666666666679</v>
      </c>
      <c r="I503" s="35">
        <v>8.3866666666666685</v>
      </c>
      <c r="J503" s="35">
        <v>7.5666666666666673</v>
      </c>
      <c r="K503" s="36">
        <v>15755.666666666666</v>
      </c>
      <c r="L503" s="37"/>
      <c r="M503" s="37"/>
      <c r="N503" s="37"/>
      <c r="O503" s="34"/>
      <c r="P503" s="34"/>
      <c r="Q503" s="34"/>
      <c r="R503" s="42"/>
    </row>
    <row r="504" spans="1:18" x14ac:dyDescent="0.3">
      <c r="B504" s="30"/>
      <c r="C504" s="30">
        <v>42690</v>
      </c>
      <c r="D504">
        <v>320</v>
      </c>
      <c r="E504">
        <v>3</v>
      </c>
      <c r="F504" s="34">
        <v>6.04</v>
      </c>
      <c r="G504" s="43">
        <v>83.533333333333331</v>
      </c>
      <c r="H504" s="43">
        <v>10.383333333333333</v>
      </c>
      <c r="I504" s="35">
        <v>8.1999999999999993</v>
      </c>
      <c r="J504" s="35">
        <v>23.733333333333334</v>
      </c>
      <c r="K504" s="36">
        <v>4577</v>
      </c>
      <c r="L504" s="37">
        <v>2.4433333333333334</v>
      </c>
      <c r="M504" s="37">
        <v>5.000000000000001E-2</v>
      </c>
      <c r="N504" s="37">
        <v>6.594912301852407E-2</v>
      </c>
      <c r="O504" s="34">
        <v>1</v>
      </c>
      <c r="P504" s="34"/>
      <c r="Q504" s="34"/>
      <c r="R504" s="42"/>
    </row>
    <row r="505" spans="1:18" x14ac:dyDescent="0.3">
      <c r="B505" s="30"/>
      <c r="C505" s="30">
        <v>42690</v>
      </c>
      <c r="D505">
        <v>320</v>
      </c>
      <c r="E505">
        <v>3</v>
      </c>
      <c r="F505" s="34">
        <v>5.8966666666666656</v>
      </c>
      <c r="G505" s="43">
        <v>80.833333333333329</v>
      </c>
      <c r="H505" s="43">
        <v>10.083333333333334</v>
      </c>
      <c r="I505" s="35">
        <v>8.17</v>
      </c>
      <c r="J505" s="35">
        <v>16.133333333333333</v>
      </c>
      <c r="K505" s="36">
        <v>3572</v>
      </c>
      <c r="L505" s="37"/>
      <c r="M505" s="37"/>
      <c r="N505" s="37"/>
      <c r="O505" s="34"/>
      <c r="P505" s="34"/>
      <c r="Q505" s="34"/>
      <c r="R505" s="42"/>
    </row>
    <row r="506" spans="1:18" s="3" customFormat="1" x14ac:dyDescent="0.3">
      <c r="A506" s="3">
        <v>2017</v>
      </c>
      <c r="B506" s="2"/>
      <c r="C506" s="2">
        <v>42838</v>
      </c>
      <c r="D506" s="3">
        <v>103</v>
      </c>
      <c r="E506" s="3">
        <v>3</v>
      </c>
      <c r="F506" s="5">
        <v>12.513333333333334</v>
      </c>
      <c r="G506" s="6">
        <v>89.666666666666671</v>
      </c>
      <c r="H506" s="6">
        <v>9.5466666666666669</v>
      </c>
      <c r="I506" s="6">
        <v>8.5166666666666675</v>
      </c>
      <c r="J506" s="6">
        <v>4.8666666666666671</v>
      </c>
      <c r="K506" s="7">
        <v>602</v>
      </c>
      <c r="L506" s="8">
        <v>4.0533333333333337</v>
      </c>
      <c r="M506" s="8">
        <v>0.21</v>
      </c>
      <c r="N506" s="8">
        <v>1.1601521183943161E-2</v>
      </c>
      <c r="O506" s="5">
        <v>2.2000000000000002</v>
      </c>
      <c r="P506" s="5"/>
      <c r="Q506" s="5"/>
      <c r="R506" s="50"/>
    </row>
    <row r="507" spans="1:18" x14ac:dyDescent="0.3">
      <c r="B507" s="30"/>
      <c r="C507" s="30">
        <v>42838</v>
      </c>
      <c r="D507">
        <v>103</v>
      </c>
      <c r="E507">
        <v>3</v>
      </c>
      <c r="F507" s="34">
        <v>11.503333333333336</v>
      </c>
      <c r="G507" s="43">
        <v>86.666666666666671</v>
      </c>
      <c r="H507" s="43">
        <v>9.44</v>
      </c>
      <c r="I507" s="35">
        <v>8.5</v>
      </c>
      <c r="J507" s="35">
        <v>8.2000000000000011</v>
      </c>
      <c r="K507" s="36">
        <v>1465.6666666666667</v>
      </c>
      <c r="L507" s="37"/>
      <c r="M507" s="37"/>
      <c r="N507" s="37"/>
      <c r="O507" s="34"/>
      <c r="P507" s="34"/>
      <c r="Q507" s="34"/>
      <c r="R507" s="42"/>
    </row>
    <row r="508" spans="1:18" x14ac:dyDescent="0.3">
      <c r="B508" s="30"/>
      <c r="C508" s="30">
        <v>42864</v>
      </c>
      <c r="D508">
        <v>129</v>
      </c>
      <c r="E508">
        <v>3</v>
      </c>
      <c r="F508" s="34">
        <v>11.75</v>
      </c>
      <c r="G508" s="43">
        <v>84.5</v>
      </c>
      <c r="H508" s="43">
        <v>9.15</v>
      </c>
      <c r="I508" s="35">
        <v>8.2799999999999994</v>
      </c>
      <c r="J508" s="35">
        <v>4.833333333333333</v>
      </c>
      <c r="K508" s="36">
        <v>904.33333333333337</v>
      </c>
      <c r="L508" s="37">
        <v>2.1666666666666665</v>
      </c>
      <c r="M508" s="37">
        <v>0.17</v>
      </c>
      <c r="N508" s="37">
        <v>5.044043002856613E-2</v>
      </c>
      <c r="O508" s="34">
        <v>1.52</v>
      </c>
      <c r="P508" s="34"/>
      <c r="Q508" s="34"/>
      <c r="R508" s="42"/>
    </row>
    <row r="509" spans="1:18" x14ac:dyDescent="0.3">
      <c r="B509" s="30"/>
      <c r="C509" s="30">
        <v>42864</v>
      </c>
      <c r="D509">
        <v>129</v>
      </c>
      <c r="E509">
        <v>3</v>
      </c>
      <c r="F509" s="34">
        <v>11.436666666666666</v>
      </c>
      <c r="G509" s="43">
        <v>83.6</v>
      </c>
      <c r="H509" s="43">
        <v>9.1199999999999992</v>
      </c>
      <c r="I509" s="35">
        <v>8.3000000000000007</v>
      </c>
      <c r="J509" s="35">
        <v>8.3333333333333339</v>
      </c>
      <c r="K509" s="36">
        <v>2311.3333333333335</v>
      </c>
      <c r="L509" s="37"/>
      <c r="M509" s="37"/>
      <c r="N509" s="37"/>
      <c r="O509" s="34"/>
      <c r="P509" s="34"/>
      <c r="Q509" s="34"/>
      <c r="R509" s="42"/>
    </row>
    <row r="510" spans="1:18" x14ac:dyDescent="0.3">
      <c r="B510" s="30"/>
      <c r="C510" s="30">
        <v>42878</v>
      </c>
      <c r="D510">
        <v>143</v>
      </c>
      <c r="E510">
        <v>3</v>
      </c>
      <c r="F510" s="34">
        <v>18.21</v>
      </c>
      <c r="G510" s="43">
        <v>85.433333333333337</v>
      </c>
      <c r="H510" s="43">
        <v>8.0500000000000007</v>
      </c>
      <c r="I510" s="35">
        <v>8.5500000000000007</v>
      </c>
      <c r="J510" s="35">
        <v>7.2666666666666666</v>
      </c>
      <c r="K510" s="36">
        <v>1635.3333333333333</v>
      </c>
      <c r="L510" s="37">
        <v>3.1066666666666669</v>
      </c>
      <c r="M510" s="37">
        <v>0.14000000000000001</v>
      </c>
      <c r="N510" s="37">
        <v>5.6305960130296949E-2</v>
      </c>
      <c r="O510" s="34">
        <v>1.4</v>
      </c>
      <c r="P510" s="34"/>
      <c r="Q510" s="34"/>
      <c r="R510" s="42"/>
    </row>
    <row r="511" spans="1:18" x14ac:dyDescent="0.3">
      <c r="B511" s="30"/>
      <c r="C511" s="30">
        <v>42878</v>
      </c>
      <c r="D511">
        <v>143</v>
      </c>
      <c r="E511">
        <v>3</v>
      </c>
      <c r="F511" s="34">
        <v>15.313333333333333</v>
      </c>
      <c r="G511" s="43">
        <v>80.266666666666666</v>
      </c>
      <c r="H511" s="43">
        <v>8.0366666666666671</v>
      </c>
      <c r="I511" s="35">
        <v>8.56</v>
      </c>
      <c r="J511" s="35">
        <v>8.1333333333333329</v>
      </c>
      <c r="K511" s="36">
        <v>9688.3333333333339</v>
      </c>
      <c r="L511" s="37"/>
      <c r="M511" s="37"/>
      <c r="N511" s="37"/>
      <c r="O511" s="34"/>
      <c r="P511" s="34"/>
      <c r="Q511" s="34"/>
      <c r="R511" s="42"/>
    </row>
    <row r="512" spans="1:18" x14ac:dyDescent="0.3">
      <c r="B512" s="30"/>
      <c r="C512" s="30">
        <v>42887</v>
      </c>
      <c r="D512">
        <v>152</v>
      </c>
      <c r="E512">
        <v>3</v>
      </c>
      <c r="F512" s="34">
        <v>14.979999999999999</v>
      </c>
      <c r="G512" s="43">
        <v>79.13333333333334</v>
      </c>
      <c r="H512" s="43">
        <v>7.98</v>
      </c>
      <c r="I512" s="35">
        <v>8.2633333333333336</v>
      </c>
      <c r="J512" s="35">
        <v>6.166666666666667</v>
      </c>
      <c r="K512" s="36">
        <v>1398</v>
      </c>
      <c r="L512" s="37">
        <v>2.6366666666666667</v>
      </c>
      <c r="M512" s="37">
        <v>0.14000000000000001</v>
      </c>
      <c r="N512" s="37">
        <v>5.889812663270947E-2</v>
      </c>
      <c r="O512" s="34">
        <v>0.6</v>
      </c>
      <c r="P512" s="34"/>
      <c r="Q512" s="34"/>
      <c r="R512" s="42"/>
    </row>
    <row r="513" spans="2:18" x14ac:dyDescent="0.3">
      <c r="B513" s="30"/>
      <c r="C513" s="30">
        <v>42887</v>
      </c>
      <c r="D513">
        <v>152</v>
      </c>
      <c r="E513">
        <v>3</v>
      </c>
      <c r="F513" s="34">
        <v>14.516666666666666</v>
      </c>
      <c r="G513" s="43">
        <v>76.866666666666674</v>
      </c>
      <c r="H513" s="43">
        <v>7.8266666666666671</v>
      </c>
      <c r="I513" s="35">
        <v>8.1666666666666661</v>
      </c>
      <c r="J513" s="35">
        <v>6.3</v>
      </c>
      <c r="K513" s="36">
        <v>1456</v>
      </c>
      <c r="L513" s="37"/>
      <c r="M513" s="37"/>
      <c r="N513" s="37"/>
      <c r="O513" s="34"/>
      <c r="P513" s="34"/>
      <c r="Q513" s="34"/>
      <c r="R513" s="42"/>
    </row>
    <row r="514" spans="2:18" x14ac:dyDescent="0.3">
      <c r="B514" s="30"/>
      <c r="C514" s="30">
        <v>42901</v>
      </c>
      <c r="D514">
        <v>166</v>
      </c>
      <c r="E514">
        <v>3</v>
      </c>
      <c r="F514" s="34">
        <v>22.150000000000002</v>
      </c>
      <c r="G514" s="43">
        <v>81.266666666666666</v>
      </c>
      <c r="H514" s="43">
        <v>7.083333333333333</v>
      </c>
      <c r="I514" s="35">
        <v>8.57</v>
      </c>
      <c r="J514" s="35">
        <v>8</v>
      </c>
      <c r="K514" s="36">
        <v>1962.6666666666667</v>
      </c>
      <c r="L514" s="37">
        <v>2.7099999999999995</v>
      </c>
      <c r="M514" s="37">
        <v>0.04</v>
      </c>
      <c r="N514" s="37">
        <v>8.3054901320186669E-2</v>
      </c>
      <c r="O514" s="34">
        <v>1.5</v>
      </c>
      <c r="P514" s="34"/>
      <c r="Q514" s="34"/>
      <c r="R514" s="42"/>
    </row>
    <row r="515" spans="2:18" x14ac:dyDescent="0.3">
      <c r="B515" s="30"/>
      <c r="C515" s="30">
        <v>42901</v>
      </c>
      <c r="D515">
        <v>166</v>
      </c>
      <c r="E515">
        <v>3</v>
      </c>
      <c r="F515" s="34">
        <v>20.446666666666669</v>
      </c>
      <c r="G515" s="43">
        <v>71.366666666666674</v>
      </c>
      <c r="H515" s="43">
        <v>6.43</v>
      </c>
      <c r="I515" s="35">
        <v>8.5633333333333344</v>
      </c>
      <c r="J515" s="35">
        <v>8.1</v>
      </c>
      <c r="K515" s="36">
        <v>1787.3333333333333</v>
      </c>
      <c r="L515" s="37"/>
      <c r="M515" s="37"/>
      <c r="N515" s="37"/>
      <c r="O515" s="34"/>
      <c r="P515" s="34"/>
      <c r="Q515" s="34"/>
      <c r="R515" s="42"/>
    </row>
    <row r="516" spans="2:18" x14ac:dyDescent="0.3">
      <c r="B516" s="30"/>
      <c r="C516" s="30">
        <v>42922</v>
      </c>
      <c r="D516">
        <v>187</v>
      </c>
      <c r="E516">
        <v>3</v>
      </c>
      <c r="F516" s="34">
        <v>22.91</v>
      </c>
      <c r="G516" s="43">
        <v>109.73333333333333</v>
      </c>
      <c r="H516" s="43">
        <v>9.4233333333333338</v>
      </c>
      <c r="I516" s="35">
        <v>8.5933333333333337</v>
      </c>
      <c r="J516" s="35">
        <v>8</v>
      </c>
      <c r="K516" s="36">
        <v>6141</v>
      </c>
      <c r="L516" s="37">
        <v>3.7633333333333332</v>
      </c>
      <c r="M516" s="37">
        <v>0.04</v>
      </c>
      <c r="N516" s="37">
        <v>7.5997074245537519E-2</v>
      </c>
      <c r="O516" s="34">
        <v>1.2</v>
      </c>
      <c r="P516" s="34"/>
      <c r="Q516" s="34"/>
      <c r="R516" s="42"/>
    </row>
    <row r="517" spans="2:18" x14ac:dyDescent="0.3">
      <c r="B517" s="30"/>
      <c r="C517" s="30">
        <v>42922</v>
      </c>
      <c r="D517">
        <v>187</v>
      </c>
      <c r="E517">
        <v>3</v>
      </c>
      <c r="F517" s="34">
        <v>20.936666666666667</v>
      </c>
      <c r="G517" s="43">
        <v>84.899999999999991</v>
      </c>
      <c r="H517" s="43">
        <v>7.5733333333333333</v>
      </c>
      <c r="I517" s="35">
        <v>8.58</v>
      </c>
      <c r="J517" s="35">
        <v>14.066666666666668</v>
      </c>
      <c r="K517" s="36">
        <v>8851</v>
      </c>
      <c r="L517" s="37"/>
      <c r="M517" s="37"/>
      <c r="N517" s="37"/>
      <c r="O517" s="34"/>
      <c r="P517" s="34"/>
      <c r="Q517" s="34"/>
      <c r="R517" s="42"/>
    </row>
    <row r="518" spans="2:18" x14ac:dyDescent="0.3">
      <c r="B518" s="30"/>
      <c r="C518" s="30">
        <v>42942</v>
      </c>
      <c r="D518">
        <v>207</v>
      </c>
      <c r="E518">
        <v>3</v>
      </c>
      <c r="F518" s="34">
        <v>22.06</v>
      </c>
      <c r="G518" s="43">
        <v>83</v>
      </c>
      <c r="H518" s="43">
        <v>7.246666666666667</v>
      </c>
      <c r="I518" s="35">
        <v>8.663333333333334</v>
      </c>
      <c r="J518" s="35">
        <v>4.8666666666666663</v>
      </c>
      <c r="K518" s="36">
        <v>1848.3333333333333</v>
      </c>
      <c r="L518" s="37">
        <v>2.58</v>
      </c>
      <c r="M518" s="37">
        <v>0.13</v>
      </c>
      <c r="N518" s="37">
        <v>5.3390785511378137E-2</v>
      </c>
      <c r="O518" s="34">
        <v>1.35</v>
      </c>
      <c r="P518" s="34"/>
      <c r="Q518" s="34"/>
      <c r="R518" s="42"/>
    </row>
    <row r="519" spans="2:18" x14ac:dyDescent="0.3">
      <c r="B519" s="30"/>
      <c r="C519" s="30">
        <v>42942</v>
      </c>
      <c r="D519">
        <v>207</v>
      </c>
      <c r="E519">
        <v>3</v>
      </c>
      <c r="F519" s="34">
        <v>19.213333333333335</v>
      </c>
      <c r="G519" s="43">
        <v>61.566666666666663</v>
      </c>
      <c r="H519" s="43">
        <v>5.6866666666666674</v>
      </c>
      <c r="I519" s="35">
        <v>8.6333333333333346</v>
      </c>
      <c r="J519" s="35">
        <v>13.199999999999998</v>
      </c>
      <c r="K519" s="36">
        <v>11414</v>
      </c>
      <c r="L519" s="37"/>
      <c r="M519" s="37"/>
      <c r="N519" s="37"/>
      <c r="O519" s="34"/>
      <c r="P519" s="34"/>
      <c r="Q519" s="34"/>
      <c r="R519" s="42"/>
    </row>
    <row r="520" spans="2:18" x14ac:dyDescent="0.3">
      <c r="B520" s="30"/>
      <c r="C520" s="30">
        <v>42956</v>
      </c>
      <c r="D520">
        <v>221</v>
      </c>
      <c r="E520">
        <v>3</v>
      </c>
      <c r="F520" s="34">
        <v>19.636666666666667</v>
      </c>
      <c r="G520" s="43">
        <v>76.733333333333334</v>
      </c>
      <c r="H520" s="43">
        <v>7.0233333333333334</v>
      </c>
      <c r="I520" s="35">
        <v>8.51</v>
      </c>
      <c r="J520" s="35">
        <v>8.4333333333333353</v>
      </c>
      <c r="K520" s="36">
        <v>4593.333333333333</v>
      </c>
      <c r="L520" s="37">
        <v>2.4700000000000002</v>
      </c>
      <c r="M520" s="37">
        <v>0.04</v>
      </c>
      <c r="N520" s="37">
        <v>6.8435006524651357E-2</v>
      </c>
      <c r="O520" s="34">
        <v>1.35</v>
      </c>
      <c r="P520" s="34"/>
      <c r="Q520" s="34"/>
      <c r="R520" s="42"/>
    </row>
    <row r="521" spans="2:18" x14ac:dyDescent="0.3">
      <c r="B521" s="30"/>
      <c r="C521" s="30">
        <v>42956</v>
      </c>
      <c r="D521">
        <v>221</v>
      </c>
      <c r="E521">
        <v>3</v>
      </c>
      <c r="F521" s="34">
        <v>19.180000000000003</v>
      </c>
      <c r="G521" s="43">
        <v>66.333333333333329</v>
      </c>
      <c r="H521" s="43">
        <v>6.13</v>
      </c>
      <c r="I521" s="35">
        <v>8.3699999999999992</v>
      </c>
      <c r="J521" s="35">
        <v>9.1</v>
      </c>
      <c r="K521" s="36">
        <v>18392</v>
      </c>
      <c r="L521" s="37"/>
      <c r="M521" s="37"/>
      <c r="N521" s="37"/>
      <c r="O521" s="34"/>
      <c r="P521" s="34"/>
      <c r="Q521" s="34"/>
      <c r="R521" s="42"/>
    </row>
    <row r="522" spans="2:18" x14ac:dyDescent="0.3">
      <c r="B522" s="30"/>
      <c r="C522" s="30">
        <v>42970</v>
      </c>
      <c r="D522">
        <v>235</v>
      </c>
      <c r="E522">
        <v>3</v>
      </c>
      <c r="F522" s="34">
        <v>23.156666666666666</v>
      </c>
      <c r="G522" s="43">
        <v>112.10000000000001</v>
      </c>
      <c r="H522" s="43">
        <v>9.5833333333333339</v>
      </c>
      <c r="I522" s="35">
        <v>8.4266666666666676</v>
      </c>
      <c r="J522" s="35">
        <v>8.9333333333333318</v>
      </c>
      <c r="K522" s="36">
        <v>2994</v>
      </c>
      <c r="L522" s="37">
        <v>1.84</v>
      </c>
      <c r="M522" s="37">
        <v>5.000000000000001E-2</v>
      </c>
      <c r="N522" s="37">
        <v>5.4270035799551142E-2</v>
      </c>
      <c r="O522" s="34">
        <v>1.2</v>
      </c>
      <c r="P522" s="34"/>
      <c r="Q522" s="34"/>
      <c r="R522" s="42"/>
    </row>
    <row r="523" spans="2:18" x14ac:dyDescent="0.3">
      <c r="B523" s="30"/>
      <c r="C523" s="30">
        <v>42970</v>
      </c>
      <c r="D523">
        <v>235</v>
      </c>
      <c r="E523">
        <v>3</v>
      </c>
      <c r="F523" s="34">
        <v>23.116666666666664</v>
      </c>
      <c r="G523" s="43">
        <v>109.66666666666667</v>
      </c>
      <c r="H523" s="43">
        <v>9.3899999999999988</v>
      </c>
      <c r="I523" s="35">
        <v>8.4799999999999986</v>
      </c>
      <c r="J523" s="35">
        <v>10.033333333333333</v>
      </c>
      <c r="K523" s="36">
        <v>2293.6666666666665</v>
      </c>
      <c r="L523" s="37"/>
      <c r="M523" s="37"/>
      <c r="N523" s="37"/>
      <c r="O523" s="34"/>
      <c r="P523" s="34"/>
      <c r="Q523" s="34"/>
      <c r="R523" s="42"/>
    </row>
    <row r="524" spans="2:18" x14ac:dyDescent="0.3">
      <c r="B524" s="30"/>
      <c r="C524" s="30">
        <v>42990</v>
      </c>
      <c r="D524">
        <v>255</v>
      </c>
      <c r="E524">
        <v>3</v>
      </c>
      <c r="F524" s="34">
        <v>17.203333333333333</v>
      </c>
      <c r="G524" s="43">
        <v>94.59999999999998</v>
      </c>
      <c r="H524" s="43">
        <v>9.1</v>
      </c>
      <c r="I524" s="35">
        <v>8.52</v>
      </c>
      <c r="J524" s="35">
        <v>4.333333333333333</v>
      </c>
      <c r="K524" s="36">
        <v>1061</v>
      </c>
      <c r="L524" s="37">
        <v>1.0933333333333335</v>
      </c>
      <c r="M524" s="37">
        <v>0.10000000000000002</v>
      </c>
      <c r="N524" s="37">
        <v>4.3816045938739702E-2</v>
      </c>
      <c r="O524" s="34">
        <v>1.6</v>
      </c>
      <c r="P524" s="34"/>
      <c r="Q524" s="34"/>
      <c r="R524" s="42"/>
    </row>
    <row r="525" spans="2:18" x14ac:dyDescent="0.3">
      <c r="B525" s="30"/>
      <c r="C525" s="30">
        <v>42990</v>
      </c>
      <c r="D525">
        <v>255</v>
      </c>
      <c r="E525">
        <v>3</v>
      </c>
      <c r="F525" s="34">
        <v>16.3</v>
      </c>
      <c r="G525" s="43">
        <v>68.233333333333334</v>
      </c>
      <c r="H525" s="43">
        <v>6.69</v>
      </c>
      <c r="I525" s="35">
        <v>8.4499999999999993</v>
      </c>
      <c r="J525" s="35">
        <v>6.3</v>
      </c>
      <c r="K525" s="36">
        <v>1560.6666666666667</v>
      </c>
      <c r="L525" s="37"/>
      <c r="M525" s="37"/>
      <c r="N525" s="37"/>
      <c r="O525" s="34"/>
      <c r="P525" s="34"/>
      <c r="Q525" s="34"/>
      <c r="R525" s="42"/>
    </row>
    <row r="526" spans="2:18" x14ac:dyDescent="0.3">
      <c r="B526" s="30"/>
      <c r="C526" s="30">
        <v>43005</v>
      </c>
      <c r="D526">
        <v>270</v>
      </c>
      <c r="E526">
        <v>3</v>
      </c>
      <c r="F526" s="34">
        <v>22.16</v>
      </c>
      <c r="G526" s="43">
        <v>111.53333333333335</v>
      </c>
      <c r="H526" s="43">
        <v>9.7200000000000006</v>
      </c>
      <c r="I526" s="35">
        <v>8.5233333333333334</v>
      </c>
      <c r="J526" s="35">
        <v>5.4666666666666659</v>
      </c>
      <c r="K526" s="36">
        <v>2201.6666666666665</v>
      </c>
      <c r="L526" s="37">
        <v>0.98666666666666669</v>
      </c>
      <c r="M526" s="37">
        <v>7.0000000000000007E-2</v>
      </c>
      <c r="N526" s="37">
        <v>3.79310446605996E-2</v>
      </c>
      <c r="O526" s="34">
        <v>1.8</v>
      </c>
      <c r="P526" s="34"/>
      <c r="Q526" s="34"/>
      <c r="R526" s="42"/>
    </row>
    <row r="527" spans="2:18" x14ac:dyDescent="0.3">
      <c r="B527" s="30"/>
      <c r="C527" s="30">
        <v>43005</v>
      </c>
      <c r="D527">
        <v>270</v>
      </c>
      <c r="E527">
        <v>3</v>
      </c>
      <c r="F527" s="34">
        <v>21.373333333333335</v>
      </c>
      <c r="G527" s="43">
        <v>109.53333333333335</v>
      </c>
      <c r="H527" s="43">
        <v>9.6866666666666674</v>
      </c>
      <c r="I527" s="35">
        <v>8.56</v>
      </c>
      <c r="J527" s="35">
        <v>6.4333333333333336</v>
      </c>
      <c r="K527" s="36">
        <v>2695</v>
      </c>
      <c r="L527" s="37"/>
      <c r="M527" s="37"/>
      <c r="N527" s="37"/>
      <c r="O527" s="34"/>
      <c r="P527" s="34"/>
      <c r="Q527" s="34"/>
      <c r="R527" s="42"/>
    </row>
    <row r="528" spans="2:18" x14ac:dyDescent="0.3">
      <c r="B528" s="30"/>
      <c r="C528" s="30">
        <v>43019</v>
      </c>
      <c r="D528">
        <v>284</v>
      </c>
      <c r="E528">
        <v>3</v>
      </c>
      <c r="F528" s="34">
        <v>18.116666666666667</v>
      </c>
      <c r="G528" s="43">
        <v>84.833333333333329</v>
      </c>
      <c r="H528" s="43">
        <v>8.0066666666666659</v>
      </c>
      <c r="I528" s="35">
        <v>8.4499999999999993</v>
      </c>
      <c r="J528" s="35">
        <v>4.166666666666667</v>
      </c>
      <c r="K528" s="36">
        <v>1526.6666666666667</v>
      </c>
      <c r="L528" s="37">
        <v>0.93333333333333324</v>
      </c>
      <c r="M528" s="37">
        <v>0.06</v>
      </c>
      <c r="N528" s="37">
        <v>3.9503687478713502E-2</v>
      </c>
      <c r="O528" s="34">
        <v>1.35</v>
      </c>
      <c r="P528" s="34"/>
      <c r="Q528" s="34"/>
      <c r="R528" s="42"/>
    </row>
    <row r="529" spans="2:18" x14ac:dyDescent="0.3">
      <c r="B529" s="30"/>
      <c r="C529" s="30">
        <v>43019</v>
      </c>
      <c r="D529">
        <v>284</v>
      </c>
      <c r="E529">
        <v>3</v>
      </c>
      <c r="F529" s="34">
        <v>17.416666666666668</v>
      </c>
      <c r="G529" s="43">
        <v>71.966666666666683</v>
      </c>
      <c r="H529" s="43">
        <v>6.8933333333333335</v>
      </c>
      <c r="I529" s="35">
        <v>8.4666666666666668</v>
      </c>
      <c r="J529" s="35">
        <v>5.2666666666666666</v>
      </c>
      <c r="K529" s="36">
        <v>1636</v>
      </c>
      <c r="L529" s="37"/>
      <c r="M529" s="37"/>
      <c r="N529" s="37"/>
      <c r="O529" s="34"/>
      <c r="P529" s="34"/>
      <c r="Q529" s="34"/>
      <c r="R529" s="42"/>
    </row>
    <row r="530" spans="2:18" x14ac:dyDescent="0.3">
      <c r="B530" s="30"/>
      <c r="C530" s="30">
        <v>43031</v>
      </c>
      <c r="D530">
        <v>296</v>
      </c>
      <c r="E530">
        <v>3</v>
      </c>
      <c r="F530" s="34">
        <v>13.270000000000001</v>
      </c>
      <c r="G530" s="43">
        <v>62.133333333333333</v>
      </c>
      <c r="H530" s="43">
        <v>6.5</v>
      </c>
      <c r="I530" s="35">
        <v>8.5133333333333336</v>
      </c>
      <c r="J530" s="35">
        <v>5.1333333333333337</v>
      </c>
      <c r="K530" s="36">
        <v>1522.6666666666667</v>
      </c>
      <c r="L530" s="37">
        <v>1.0666666666666667</v>
      </c>
      <c r="M530" s="37">
        <v>0.03</v>
      </c>
      <c r="N530" s="37">
        <v>3.9503687478713502E-2</v>
      </c>
      <c r="O530" s="34">
        <v>1</v>
      </c>
      <c r="P530" s="34"/>
      <c r="Q530" s="34"/>
      <c r="R530" s="42"/>
    </row>
    <row r="531" spans="2:18" x14ac:dyDescent="0.3">
      <c r="B531" s="30"/>
      <c r="C531" s="30">
        <v>43031</v>
      </c>
      <c r="D531">
        <v>296</v>
      </c>
      <c r="E531">
        <v>3</v>
      </c>
      <c r="F531" s="34">
        <v>12.839999999999998</v>
      </c>
      <c r="G531" s="43">
        <v>47.6</v>
      </c>
      <c r="H531" s="43">
        <v>5.03</v>
      </c>
      <c r="I531" s="35">
        <v>8.3266666666666662</v>
      </c>
      <c r="J531" s="35">
        <v>4.7666666666666666</v>
      </c>
      <c r="K531" s="36">
        <v>1069</v>
      </c>
      <c r="L531" s="37"/>
      <c r="M531" s="37"/>
      <c r="N531" s="37"/>
      <c r="O531" s="34"/>
      <c r="P531" s="34"/>
      <c r="Q531" s="34"/>
      <c r="R531" s="42"/>
    </row>
    <row r="532" spans="2:18" x14ac:dyDescent="0.3">
      <c r="B532" s="30"/>
      <c r="C532" s="30">
        <v>43045</v>
      </c>
      <c r="D532">
        <v>310</v>
      </c>
      <c r="E532">
        <v>3</v>
      </c>
      <c r="F532" s="34">
        <v>10.53</v>
      </c>
      <c r="G532" s="43">
        <v>82.466666666666669</v>
      </c>
      <c r="H532" s="43">
        <v>9.1866666666666656</v>
      </c>
      <c r="I532" s="35">
        <v>8.4499999999999993</v>
      </c>
      <c r="J532" s="35">
        <v>5.5</v>
      </c>
      <c r="K532" s="36">
        <v>1116</v>
      </c>
      <c r="L532" s="37">
        <v>0.76666666666666661</v>
      </c>
      <c r="M532" s="37">
        <v>5.000000000000001E-2</v>
      </c>
      <c r="N532" s="37">
        <v>7.8637702521493935E-2</v>
      </c>
      <c r="O532" s="34">
        <v>1.65</v>
      </c>
      <c r="P532" s="34"/>
      <c r="Q532" s="34"/>
      <c r="R532" s="42"/>
    </row>
    <row r="533" spans="2:18" x14ac:dyDescent="0.3">
      <c r="B533" s="30"/>
      <c r="C533" s="30">
        <v>43045</v>
      </c>
      <c r="D533">
        <v>310</v>
      </c>
      <c r="E533">
        <v>3</v>
      </c>
      <c r="F533" s="34">
        <v>9.6466666666666665</v>
      </c>
      <c r="G533" s="43">
        <v>79.366666666666674</v>
      </c>
      <c r="H533" s="43">
        <v>9.0266666666666655</v>
      </c>
      <c r="I533" s="35">
        <v>8.39</v>
      </c>
      <c r="J533" s="35">
        <v>5.666666666666667</v>
      </c>
      <c r="K533" s="36">
        <v>2037</v>
      </c>
      <c r="L533" s="37"/>
      <c r="M533" s="37"/>
      <c r="N533" s="37"/>
      <c r="O533" s="34"/>
      <c r="P533" s="34"/>
      <c r="Q533" s="34"/>
      <c r="R533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opLeftCell="A221" workbookViewId="0">
      <selection activeCell="K154" sqref="K154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A2">
        <v>1996</v>
      </c>
      <c r="B2" t="s">
        <v>44</v>
      </c>
      <c r="C2">
        <v>9.8854166666666661</v>
      </c>
      <c r="D2">
        <v>93.583333333333329</v>
      </c>
      <c r="E2">
        <v>10.752083333333333</v>
      </c>
      <c r="F2">
        <v>7.2750000000000021</v>
      </c>
      <c r="I2">
        <v>0.63785714285714279</v>
      </c>
      <c r="K2">
        <v>5.5187142857142858E-2</v>
      </c>
    </row>
    <row r="3" spans="1:11" x14ac:dyDescent="0.3">
      <c r="A3">
        <v>1997</v>
      </c>
      <c r="B3" t="s">
        <v>45</v>
      </c>
      <c r="C3">
        <v>12.75</v>
      </c>
      <c r="D3">
        <v>96.071428571428569</v>
      </c>
      <c r="E3">
        <v>9.7552631578947349</v>
      </c>
      <c r="F3">
        <v>7.5236842105263149</v>
      </c>
      <c r="I3">
        <v>0.22263157894736843</v>
      </c>
      <c r="K3">
        <v>6.6572631578947369E-2</v>
      </c>
    </row>
    <row r="4" spans="1:11" x14ac:dyDescent="0.3">
      <c r="A4">
        <v>1998</v>
      </c>
      <c r="B4" t="s">
        <v>46</v>
      </c>
      <c r="C4">
        <v>10.4825</v>
      </c>
      <c r="D4">
        <v>61.633333333333326</v>
      </c>
      <c r="E4">
        <v>7.6200000000000019</v>
      </c>
      <c r="F4">
        <v>7.1433333333333344</v>
      </c>
      <c r="I4">
        <v>5.691250000000001</v>
      </c>
      <c r="J4">
        <v>2.933333333333334E-2</v>
      </c>
      <c r="K4">
        <v>4.6183333333333333E-2</v>
      </c>
    </row>
    <row r="5" spans="1:11" x14ac:dyDescent="0.3">
      <c r="A5">
        <v>1999</v>
      </c>
    </row>
    <row r="6" spans="1:11" x14ac:dyDescent="0.3">
      <c r="A6">
        <v>2000</v>
      </c>
      <c r="B6" t="s">
        <v>47</v>
      </c>
      <c r="C6">
        <v>14.905416666666667</v>
      </c>
      <c r="D6">
        <v>95.750000000000057</v>
      </c>
      <c r="E6">
        <v>8.5650000000000013</v>
      </c>
      <c r="F6">
        <v>7.8625000000000007</v>
      </c>
      <c r="G6">
        <v>8.4916666666666671</v>
      </c>
      <c r="I6">
        <v>0.27597500000000003</v>
      </c>
      <c r="J6">
        <v>0.1565</v>
      </c>
      <c r="K6">
        <v>5.1438848119333622E-2</v>
      </c>
    </row>
    <row r="7" spans="1:11" x14ac:dyDescent="0.3">
      <c r="A7">
        <v>2001</v>
      </c>
      <c r="B7" t="s">
        <v>48</v>
      </c>
      <c r="C7">
        <v>15.6</v>
      </c>
      <c r="D7">
        <v>85.005555555555546</v>
      </c>
      <c r="F7">
        <v>7.8663636363636362</v>
      </c>
      <c r="G7">
        <v>10.654545454545454</v>
      </c>
      <c r="I7">
        <v>0.29178787878787876</v>
      </c>
      <c r="J7">
        <v>8.4575757575757568E-2</v>
      </c>
      <c r="K7">
        <v>4.144461013185205E-2</v>
      </c>
    </row>
    <row r="8" spans="1:11" x14ac:dyDescent="0.3">
      <c r="A8">
        <v>2002</v>
      </c>
      <c r="B8" t="s">
        <v>45</v>
      </c>
      <c r="C8">
        <v>17.49878787878788</v>
      </c>
      <c r="D8">
        <v>113.66060606060609</v>
      </c>
      <c r="E8">
        <v>11.321333333333335</v>
      </c>
      <c r="F8">
        <v>7.8315151515151511</v>
      </c>
      <c r="I8">
        <v>0.29079393939393944</v>
      </c>
      <c r="J8">
        <v>0.19110922632217486</v>
      </c>
      <c r="K8">
        <v>6.3605903659852039E-2</v>
      </c>
    </row>
    <row r="9" spans="1:11" x14ac:dyDescent="0.3">
      <c r="A9">
        <v>2003</v>
      </c>
      <c r="B9" t="s">
        <v>49</v>
      </c>
      <c r="C9">
        <v>12.288333333333332</v>
      </c>
      <c r="D9">
        <v>101.53333333333333</v>
      </c>
      <c r="E9">
        <v>9.7961111111111112</v>
      </c>
      <c r="F9">
        <v>7.6080952380952391</v>
      </c>
      <c r="I9">
        <v>0.3760976221890302</v>
      </c>
      <c r="J9">
        <v>0.19263724559270681</v>
      </c>
      <c r="K9">
        <v>7.6000752219555698E-2</v>
      </c>
    </row>
    <row r="10" spans="1:11" x14ac:dyDescent="0.3">
      <c r="A10">
        <v>2004</v>
      </c>
      <c r="B10" t="s">
        <v>50</v>
      </c>
      <c r="C10">
        <v>15.345999999999998</v>
      </c>
      <c r="D10">
        <v>91.956666666666649</v>
      </c>
      <c r="E10">
        <v>8.5226666666666659</v>
      </c>
      <c r="F10">
        <v>7.6036666666666672</v>
      </c>
      <c r="G10">
        <v>6.4766666666666683</v>
      </c>
      <c r="I10">
        <v>1.1139513888888888</v>
      </c>
      <c r="J10">
        <v>0.28489999999999999</v>
      </c>
      <c r="K10">
        <v>3.1416641629187399E-2</v>
      </c>
    </row>
    <row r="11" spans="1:11" x14ac:dyDescent="0.3">
      <c r="A11">
        <v>2005</v>
      </c>
      <c r="B11" t="s">
        <v>51</v>
      </c>
      <c r="C11">
        <v>13.741491228070174</v>
      </c>
      <c r="D11">
        <v>99.721052631578942</v>
      </c>
      <c r="E11">
        <v>9.7815238095238062</v>
      </c>
      <c r="F11">
        <v>7.6820175438596481</v>
      </c>
      <c r="G11">
        <v>6.877456140350878</v>
      </c>
      <c r="I11">
        <v>2.5114551656920079</v>
      </c>
      <c r="J11">
        <v>0.67782456140350877</v>
      </c>
      <c r="K11">
        <v>2.3113501308381128E-2</v>
      </c>
    </row>
    <row r="12" spans="1:11" x14ac:dyDescent="0.3">
      <c r="A12">
        <v>2006</v>
      </c>
      <c r="B12" t="s">
        <v>49</v>
      </c>
      <c r="C12">
        <v>16.084775000000004</v>
      </c>
      <c r="D12">
        <v>98.448333333333309</v>
      </c>
      <c r="E12">
        <v>9.1297083333333351</v>
      </c>
      <c r="F12">
        <v>7.8323684210526299</v>
      </c>
      <c r="G12">
        <v>5.482499999999999</v>
      </c>
      <c r="I12">
        <v>1.7479</v>
      </c>
      <c r="J12">
        <v>0.42632499999999995</v>
      </c>
      <c r="K12">
        <v>2.3884258423843362E-2</v>
      </c>
    </row>
    <row r="13" spans="1:11" x14ac:dyDescent="0.3">
      <c r="A13">
        <v>2007</v>
      </c>
      <c r="B13" t="s">
        <v>52</v>
      </c>
      <c r="C13">
        <v>15.782111111111108</v>
      </c>
      <c r="D13">
        <v>93.217777777777783</v>
      </c>
      <c r="E13">
        <v>8.6241111111111124</v>
      </c>
      <c r="F13">
        <v>8.288000000000002</v>
      </c>
      <c r="G13">
        <v>5.6622222222222236</v>
      </c>
      <c r="I13">
        <v>1.7201777777777776</v>
      </c>
      <c r="J13">
        <v>0.53273333333333339</v>
      </c>
      <c r="K13">
        <v>2.3584534895733571E-2</v>
      </c>
    </row>
    <row r="14" spans="1:11" x14ac:dyDescent="0.3">
      <c r="A14">
        <v>2008</v>
      </c>
      <c r="B14" t="s">
        <v>52</v>
      </c>
      <c r="C14">
        <v>15.731249999999996</v>
      </c>
      <c r="D14">
        <v>97.375555555555536</v>
      </c>
      <c r="E14">
        <v>9.0084444444444447</v>
      </c>
      <c r="F14">
        <v>8.2966666666666651</v>
      </c>
      <c r="G14">
        <v>6.2885416666666663</v>
      </c>
      <c r="I14">
        <v>1.340208333333333</v>
      </c>
      <c r="J14">
        <v>0.84489583333333329</v>
      </c>
      <c r="K14">
        <v>2.5203809351750261E-2</v>
      </c>
    </row>
    <row r="15" spans="1:11" x14ac:dyDescent="0.3">
      <c r="A15">
        <v>2009</v>
      </c>
      <c r="B15" t="s">
        <v>53</v>
      </c>
      <c r="C15">
        <v>15.306206896551727</v>
      </c>
      <c r="D15">
        <v>98.997701149425296</v>
      </c>
      <c r="E15">
        <v>9.0948809523809508</v>
      </c>
      <c r="F15">
        <v>8.0081159420289847</v>
      </c>
      <c r="G15">
        <v>5.8022988505747124</v>
      </c>
      <c r="I15">
        <v>4.1789655172413793</v>
      </c>
      <c r="J15">
        <v>0.50816091954022991</v>
      </c>
      <c r="K15">
        <v>2.653060289413367E-2</v>
      </c>
    </row>
    <row r="16" spans="1:11" x14ac:dyDescent="0.3">
      <c r="A16">
        <v>2010</v>
      </c>
      <c r="B16" t="s">
        <v>52</v>
      </c>
      <c r="C16">
        <v>18.352976190476191</v>
      </c>
      <c r="D16">
        <v>92.229761904761887</v>
      </c>
      <c r="E16">
        <v>7.9260714285714275</v>
      </c>
      <c r="F16">
        <v>8.3291666666666639</v>
      </c>
      <c r="G16">
        <v>10.247619047619049</v>
      </c>
      <c r="I16">
        <v>1.4780952380952381</v>
      </c>
      <c r="J16">
        <v>0.17226190476190473</v>
      </c>
      <c r="K16">
        <v>2.1387200609846294E-2</v>
      </c>
    </row>
    <row r="17" spans="1:11" x14ac:dyDescent="0.3">
      <c r="A17">
        <v>2011</v>
      </c>
      <c r="B17" t="s">
        <v>54</v>
      </c>
      <c r="C17">
        <v>18.291515151515153</v>
      </c>
      <c r="D17">
        <v>88.925757575757558</v>
      </c>
      <c r="E17">
        <v>7.6906060606060604</v>
      </c>
      <c r="F17">
        <v>8.6277272727272738</v>
      </c>
      <c r="G17">
        <v>7.0121212121212126</v>
      </c>
      <c r="I17">
        <v>3.0013636363636356</v>
      </c>
      <c r="J17">
        <v>0.24681818181818188</v>
      </c>
      <c r="K17">
        <v>2.5102285101818521E-2</v>
      </c>
    </row>
    <row r="18" spans="1:11" x14ac:dyDescent="0.3">
      <c r="A18">
        <v>2012</v>
      </c>
      <c r="B18" t="s">
        <v>54</v>
      </c>
      <c r="C18">
        <v>18.580757575757577</v>
      </c>
      <c r="D18">
        <v>80.842424242424272</v>
      </c>
      <c r="E18">
        <v>7.1825757575757567</v>
      </c>
      <c r="F18">
        <v>8.2231818181818159</v>
      </c>
      <c r="G18">
        <v>9.7924242424242411</v>
      </c>
      <c r="H18">
        <v>1318.0666666666668</v>
      </c>
      <c r="I18">
        <v>1.8341176470588234</v>
      </c>
      <c r="J18">
        <v>0.16980392156862739</v>
      </c>
      <c r="K18">
        <v>2.6164268925454818E-2</v>
      </c>
    </row>
    <row r="19" spans="1:11" x14ac:dyDescent="0.3">
      <c r="A19">
        <v>2013</v>
      </c>
      <c r="B19" t="s">
        <v>55</v>
      </c>
      <c r="C19">
        <v>16.788020833333338</v>
      </c>
      <c r="D19">
        <v>83.590624999999989</v>
      </c>
      <c r="E19">
        <v>8.2945833333333336</v>
      </c>
      <c r="F19">
        <v>7.8173958333333333</v>
      </c>
      <c r="G19">
        <v>5.651041666666667</v>
      </c>
      <c r="H19">
        <v>1301.1145833333335</v>
      </c>
      <c r="I19">
        <v>0.92755555555555558</v>
      </c>
      <c r="J19">
        <v>1.1333333333333334E-2</v>
      </c>
      <c r="K19">
        <v>3.1839633557600243E-2</v>
      </c>
    </row>
    <row r="20" spans="1:11" x14ac:dyDescent="0.3">
      <c r="A20">
        <v>2014</v>
      </c>
      <c r="B20" t="s">
        <v>54</v>
      </c>
      <c r="C20">
        <v>16.457820512820511</v>
      </c>
      <c r="D20">
        <v>86.873076923076937</v>
      </c>
      <c r="E20">
        <v>8.5825641025641026</v>
      </c>
      <c r="F20">
        <v>8.2434615384615384</v>
      </c>
      <c r="G20">
        <v>7.5038461538461538</v>
      </c>
      <c r="H20">
        <v>2130.3076923076924</v>
      </c>
      <c r="I20">
        <v>1.083076923076923</v>
      </c>
      <c r="J20">
        <v>0.12615384615384614</v>
      </c>
      <c r="K20">
        <v>3.2493594753538656E-2</v>
      </c>
    </row>
    <row r="21" spans="1:11" x14ac:dyDescent="0.3">
      <c r="A21">
        <v>2015</v>
      </c>
      <c r="B21" t="s">
        <v>52</v>
      </c>
      <c r="C21">
        <v>18.017283950617283</v>
      </c>
      <c r="D21">
        <v>90.077777777777769</v>
      </c>
      <c r="E21">
        <v>8.5869135802469145</v>
      </c>
      <c r="F21">
        <v>8.2972839506172864</v>
      </c>
      <c r="G21">
        <v>6.8320987654320993</v>
      </c>
      <c r="H21">
        <v>2461.6049382716051</v>
      </c>
      <c r="I21">
        <v>0.92047619047619045</v>
      </c>
      <c r="J21">
        <v>3.9285714285714292E-2</v>
      </c>
      <c r="K21">
        <v>2.3720364015905087E-2</v>
      </c>
    </row>
    <row r="22" spans="1:11" x14ac:dyDescent="0.3">
      <c r="A22">
        <v>2016</v>
      </c>
      <c r="B22" t="s">
        <v>49</v>
      </c>
      <c r="C22">
        <v>17.428235294117641</v>
      </c>
      <c r="D22">
        <v>84.414215686274531</v>
      </c>
      <c r="E22">
        <v>8.9265686274509797</v>
      </c>
      <c r="F22">
        <v>8.2338235294117652</v>
      </c>
      <c r="G22">
        <v>8.02470588235294</v>
      </c>
      <c r="H22">
        <v>3682.6764705882356</v>
      </c>
      <c r="I22">
        <v>2.1247058823529414</v>
      </c>
      <c r="J22">
        <v>0.10862745098039218</v>
      </c>
      <c r="K22">
        <v>3.3515862628863982E-2</v>
      </c>
    </row>
    <row r="23" spans="1:11" x14ac:dyDescent="0.3">
      <c r="A23">
        <v>2017</v>
      </c>
      <c r="B23" t="s">
        <v>52</v>
      </c>
      <c r="C23">
        <v>17.210238095238093</v>
      </c>
      <c r="D23">
        <v>83.395238095238071</v>
      </c>
      <c r="E23">
        <v>8.02</v>
      </c>
      <c r="F23">
        <v>8.470595238095239</v>
      </c>
      <c r="G23">
        <v>7.1380952380952385</v>
      </c>
      <c r="H23">
        <v>3434.4285714285725</v>
      </c>
      <c r="I23">
        <v>2.155238095238095</v>
      </c>
      <c r="J23">
        <v>9.0714285714285747E-2</v>
      </c>
      <c r="K23">
        <v>5.3699000675362908E-2</v>
      </c>
    </row>
    <row r="26" spans="1:11" x14ac:dyDescent="0.3">
      <c r="A26" t="s">
        <v>14</v>
      </c>
      <c r="B26" t="s">
        <v>4</v>
      </c>
    </row>
    <row r="27" spans="1:11" x14ac:dyDescent="0.3">
      <c r="A27">
        <v>1996</v>
      </c>
      <c r="B27">
        <v>9.8854166666666661</v>
      </c>
    </row>
    <row r="28" spans="1:11" x14ac:dyDescent="0.3">
      <c r="A28">
        <v>1997</v>
      </c>
      <c r="B28">
        <v>12.75</v>
      </c>
    </row>
    <row r="29" spans="1:11" x14ac:dyDescent="0.3">
      <c r="A29">
        <v>1998</v>
      </c>
      <c r="B29">
        <v>10.4825</v>
      </c>
    </row>
    <row r="30" spans="1:11" x14ac:dyDescent="0.3">
      <c r="A30">
        <v>1999</v>
      </c>
    </row>
    <row r="31" spans="1:11" x14ac:dyDescent="0.3">
      <c r="A31">
        <v>2000</v>
      </c>
      <c r="B31">
        <v>14.905416666666667</v>
      </c>
    </row>
    <row r="32" spans="1:11" x14ac:dyDescent="0.3">
      <c r="A32">
        <v>2001</v>
      </c>
      <c r="B32">
        <v>15.6</v>
      </c>
    </row>
    <row r="33" spans="1:2" x14ac:dyDescent="0.3">
      <c r="A33">
        <v>2002</v>
      </c>
      <c r="B33">
        <v>17.49878787878788</v>
      </c>
    </row>
    <row r="34" spans="1:2" x14ac:dyDescent="0.3">
      <c r="A34">
        <v>2003</v>
      </c>
      <c r="B34">
        <v>12.288333333333332</v>
      </c>
    </row>
    <row r="35" spans="1:2" x14ac:dyDescent="0.3">
      <c r="A35">
        <v>2004</v>
      </c>
      <c r="B35">
        <v>15.345999999999998</v>
      </c>
    </row>
    <row r="36" spans="1:2" x14ac:dyDescent="0.3">
      <c r="A36">
        <v>2005</v>
      </c>
      <c r="B36">
        <v>13.741491228070174</v>
      </c>
    </row>
    <row r="37" spans="1:2" x14ac:dyDescent="0.3">
      <c r="A37">
        <v>2006</v>
      </c>
      <c r="B37">
        <v>16.084775000000004</v>
      </c>
    </row>
    <row r="38" spans="1:2" x14ac:dyDescent="0.3">
      <c r="A38">
        <v>2007</v>
      </c>
      <c r="B38">
        <v>15.782111111111108</v>
      </c>
    </row>
    <row r="39" spans="1:2" x14ac:dyDescent="0.3">
      <c r="A39">
        <v>2008</v>
      </c>
      <c r="B39">
        <v>15.731249999999996</v>
      </c>
    </row>
    <row r="40" spans="1:2" x14ac:dyDescent="0.3">
      <c r="A40">
        <v>2009</v>
      </c>
      <c r="B40">
        <v>15.306206896551727</v>
      </c>
    </row>
    <row r="41" spans="1:2" x14ac:dyDescent="0.3">
      <c r="A41">
        <v>2010</v>
      </c>
      <c r="B41">
        <v>18.352976190476191</v>
      </c>
    </row>
    <row r="42" spans="1:2" x14ac:dyDescent="0.3">
      <c r="A42">
        <v>2011</v>
      </c>
      <c r="B42">
        <v>18.291515151515153</v>
      </c>
    </row>
    <row r="43" spans="1:2" x14ac:dyDescent="0.3">
      <c r="A43">
        <v>2012</v>
      </c>
      <c r="B43">
        <v>18.580757575757577</v>
      </c>
    </row>
    <row r="44" spans="1:2" x14ac:dyDescent="0.3">
      <c r="A44">
        <v>2013</v>
      </c>
      <c r="B44">
        <v>16.788020833333338</v>
      </c>
    </row>
    <row r="45" spans="1:2" x14ac:dyDescent="0.3">
      <c r="A45">
        <v>2014</v>
      </c>
      <c r="B45">
        <v>16.457820512820511</v>
      </c>
    </row>
    <row r="46" spans="1:2" x14ac:dyDescent="0.3">
      <c r="A46">
        <v>2015</v>
      </c>
      <c r="B46">
        <v>18.017283950617283</v>
      </c>
    </row>
    <row r="47" spans="1:2" x14ac:dyDescent="0.3">
      <c r="A47">
        <v>2016</v>
      </c>
      <c r="B47">
        <v>17.428235294117641</v>
      </c>
    </row>
    <row r="48" spans="1:2" x14ac:dyDescent="0.3">
      <c r="A48">
        <v>2017</v>
      </c>
      <c r="B48">
        <v>17.210238095238093</v>
      </c>
    </row>
    <row r="51" spans="1:2" x14ac:dyDescent="0.3">
      <c r="A51" t="s">
        <v>14</v>
      </c>
      <c r="B51" t="s">
        <v>5</v>
      </c>
    </row>
    <row r="52" spans="1:2" x14ac:dyDescent="0.3">
      <c r="A52">
        <v>1996</v>
      </c>
      <c r="B52">
        <v>93.583333333333329</v>
      </c>
    </row>
    <row r="53" spans="1:2" x14ac:dyDescent="0.3">
      <c r="A53">
        <v>1997</v>
      </c>
      <c r="B53">
        <v>96.071428571428569</v>
      </c>
    </row>
    <row r="54" spans="1:2" x14ac:dyDescent="0.3">
      <c r="A54">
        <v>1998</v>
      </c>
      <c r="B54">
        <v>61.633333333333326</v>
      </c>
    </row>
    <row r="55" spans="1:2" x14ac:dyDescent="0.3">
      <c r="A55">
        <v>1999</v>
      </c>
    </row>
    <row r="56" spans="1:2" x14ac:dyDescent="0.3">
      <c r="A56">
        <v>2000</v>
      </c>
      <c r="B56">
        <v>95.750000000000057</v>
      </c>
    </row>
    <row r="57" spans="1:2" x14ac:dyDescent="0.3">
      <c r="A57">
        <v>2001</v>
      </c>
      <c r="B57">
        <v>85.005555555555546</v>
      </c>
    </row>
    <row r="58" spans="1:2" x14ac:dyDescent="0.3">
      <c r="A58">
        <v>2002</v>
      </c>
      <c r="B58">
        <v>113.66060606060609</v>
      </c>
    </row>
    <row r="59" spans="1:2" x14ac:dyDescent="0.3">
      <c r="A59">
        <v>2003</v>
      </c>
      <c r="B59">
        <v>101.53333333333333</v>
      </c>
    </row>
    <row r="60" spans="1:2" x14ac:dyDescent="0.3">
      <c r="A60">
        <v>2004</v>
      </c>
      <c r="B60">
        <v>91.956666666666649</v>
      </c>
    </row>
    <row r="61" spans="1:2" x14ac:dyDescent="0.3">
      <c r="A61">
        <v>2005</v>
      </c>
      <c r="B61">
        <v>99.721052631578942</v>
      </c>
    </row>
    <row r="62" spans="1:2" x14ac:dyDescent="0.3">
      <c r="A62">
        <v>2006</v>
      </c>
      <c r="B62">
        <v>98.448333333333309</v>
      </c>
    </row>
    <row r="63" spans="1:2" x14ac:dyDescent="0.3">
      <c r="A63">
        <v>2007</v>
      </c>
      <c r="B63">
        <v>93.217777777777783</v>
      </c>
    </row>
    <row r="64" spans="1:2" x14ac:dyDescent="0.3">
      <c r="A64">
        <v>2008</v>
      </c>
      <c r="B64">
        <v>97.375555555555536</v>
      </c>
    </row>
    <row r="65" spans="1:2" x14ac:dyDescent="0.3">
      <c r="A65">
        <v>2009</v>
      </c>
      <c r="B65">
        <v>98.997701149425296</v>
      </c>
    </row>
    <row r="66" spans="1:2" x14ac:dyDescent="0.3">
      <c r="A66">
        <v>2010</v>
      </c>
      <c r="B66">
        <v>92.229761904761887</v>
      </c>
    </row>
    <row r="67" spans="1:2" x14ac:dyDescent="0.3">
      <c r="A67">
        <v>2011</v>
      </c>
      <c r="B67">
        <v>88.925757575757558</v>
      </c>
    </row>
    <row r="68" spans="1:2" x14ac:dyDescent="0.3">
      <c r="A68">
        <v>2012</v>
      </c>
      <c r="B68">
        <v>80.842424242424272</v>
      </c>
    </row>
    <row r="69" spans="1:2" x14ac:dyDescent="0.3">
      <c r="A69">
        <v>2013</v>
      </c>
      <c r="B69">
        <v>83.590624999999989</v>
      </c>
    </row>
    <row r="70" spans="1:2" x14ac:dyDescent="0.3">
      <c r="A70">
        <v>2014</v>
      </c>
      <c r="B70">
        <v>86.873076923076937</v>
      </c>
    </row>
    <row r="71" spans="1:2" x14ac:dyDescent="0.3">
      <c r="A71">
        <v>2015</v>
      </c>
      <c r="B71">
        <v>90.077777777777769</v>
      </c>
    </row>
    <row r="72" spans="1:2" x14ac:dyDescent="0.3">
      <c r="A72">
        <v>2016</v>
      </c>
      <c r="B72">
        <v>84.414215686274531</v>
      </c>
    </row>
    <row r="73" spans="1:2" x14ac:dyDescent="0.3">
      <c r="A73">
        <v>2017</v>
      </c>
      <c r="B73">
        <v>83.395238095238071</v>
      </c>
    </row>
    <row r="76" spans="1:2" x14ac:dyDescent="0.3">
      <c r="A76" t="s">
        <v>14</v>
      </c>
      <c r="B76" t="s">
        <v>63</v>
      </c>
    </row>
    <row r="77" spans="1:2" x14ac:dyDescent="0.3">
      <c r="A77">
        <v>1996</v>
      </c>
      <c r="B77">
        <v>10.752083333333333</v>
      </c>
    </row>
    <row r="78" spans="1:2" x14ac:dyDescent="0.3">
      <c r="A78">
        <v>1997</v>
      </c>
      <c r="B78">
        <v>9.7552631578947349</v>
      </c>
    </row>
    <row r="79" spans="1:2" x14ac:dyDescent="0.3">
      <c r="A79">
        <v>1998</v>
      </c>
      <c r="B79">
        <v>7.6200000000000019</v>
      </c>
    </row>
    <row r="80" spans="1:2" x14ac:dyDescent="0.3">
      <c r="A80">
        <v>1999</v>
      </c>
    </row>
    <row r="81" spans="1:2" x14ac:dyDescent="0.3">
      <c r="A81">
        <v>2000</v>
      </c>
      <c r="B81">
        <v>8.5650000000000013</v>
      </c>
    </row>
    <row r="82" spans="1:2" x14ac:dyDescent="0.3">
      <c r="A82">
        <v>2001</v>
      </c>
    </row>
    <row r="83" spans="1:2" x14ac:dyDescent="0.3">
      <c r="A83">
        <v>2002</v>
      </c>
      <c r="B83">
        <v>11.321333333333335</v>
      </c>
    </row>
    <row r="84" spans="1:2" x14ac:dyDescent="0.3">
      <c r="A84">
        <v>2003</v>
      </c>
      <c r="B84">
        <v>9.7961111111111112</v>
      </c>
    </row>
    <row r="85" spans="1:2" x14ac:dyDescent="0.3">
      <c r="A85">
        <v>2004</v>
      </c>
      <c r="B85">
        <v>8.5226666666666659</v>
      </c>
    </row>
    <row r="86" spans="1:2" x14ac:dyDescent="0.3">
      <c r="A86">
        <v>2005</v>
      </c>
      <c r="B86">
        <v>9.7815238095238062</v>
      </c>
    </row>
    <row r="87" spans="1:2" x14ac:dyDescent="0.3">
      <c r="A87">
        <v>2006</v>
      </c>
      <c r="B87">
        <v>9.1297083333333351</v>
      </c>
    </row>
    <row r="88" spans="1:2" x14ac:dyDescent="0.3">
      <c r="A88">
        <v>2007</v>
      </c>
      <c r="B88">
        <v>8.6241111111111124</v>
      </c>
    </row>
    <row r="89" spans="1:2" x14ac:dyDescent="0.3">
      <c r="A89">
        <v>2008</v>
      </c>
      <c r="B89">
        <v>9.0084444444444447</v>
      </c>
    </row>
    <row r="90" spans="1:2" x14ac:dyDescent="0.3">
      <c r="A90">
        <v>2009</v>
      </c>
      <c r="B90">
        <v>9.0948809523809508</v>
      </c>
    </row>
    <row r="91" spans="1:2" x14ac:dyDescent="0.3">
      <c r="A91">
        <v>2010</v>
      </c>
      <c r="B91">
        <v>7.9260714285714275</v>
      </c>
    </row>
    <row r="92" spans="1:2" x14ac:dyDescent="0.3">
      <c r="A92">
        <v>2011</v>
      </c>
      <c r="B92">
        <v>7.6906060606060604</v>
      </c>
    </row>
    <row r="93" spans="1:2" x14ac:dyDescent="0.3">
      <c r="A93">
        <v>2012</v>
      </c>
      <c r="B93">
        <v>7.1825757575757567</v>
      </c>
    </row>
    <row r="94" spans="1:2" x14ac:dyDescent="0.3">
      <c r="A94">
        <v>2013</v>
      </c>
      <c r="B94">
        <v>8.2945833333333336</v>
      </c>
    </row>
    <row r="95" spans="1:2" x14ac:dyDescent="0.3">
      <c r="A95">
        <v>2014</v>
      </c>
      <c r="B95">
        <v>8.5825641025641026</v>
      </c>
    </row>
    <row r="96" spans="1:2" x14ac:dyDescent="0.3">
      <c r="A96">
        <v>2015</v>
      </c>
      <c r="B96">
        <v>8.5869135802469145</v>
      </c>
    </row>
    <row r="97" spans="1:2" x14ac:dyDescent="0.3">
      <c r="A97">
        <v>2016</v>
      </c>
      <c r="B97">
        <v>8.9265686274509797</v>
      </c>
    </row>
    <row r="98" spans="1:2" x14ac:dyDescent="0.3">
      <c r="A98">
        <v>2017</v>
      </c>
      <c r="B98">
        <v>8.02</v>
      </c>
    </row>
    <row r="101" spans="1:2" x14ac:dyDescent="0.3">
      <c r="A101" t="s">
        <v>14</v>
      </c>
      <c r="B101" t="s">
        <v>7</v>
      </c>
    </row>
    <row r="102" spans="1:2" x14ac:dyDescent="0.3">
      <c r="A102">
        <v>1996</v>
      </c>
      <c r="B102">
        <v>7.2750000000000021</v>
      </c>
    </row>
    <row r="103" spans="1:2" x14ac:dyDescent="0.3">
      <c r="A103">
        <v>1997</v>
      </c>
      <c r="B103">
        <v>7.5236842105263149</v>
      </c>
    </row>
    <row r="104" spans="1:2" x14ac:dyDescent="0.3">
      <c r="A104">
        <v>1998</v>
      </c>
      <c r="B104">
        <v>7.1433333333333344</v>
      </c>
    </row>
    <row r="105" spans="1:2" x14ac:dyDescent="0.3">
      <c r="A105">
        <v>1999</v>
      </c>
    </row>
    <row r="106" spans="1:2" x14ac:dyDescent="0.3">
      <c r="A106">
        <v>2000</v>
      </c>
      <c r="B106">
        <v>7.8625000000000007</v>
      </c>
    </row>
    <row r="107" spans="1:2" x14ac:dyDescent="0.3">
      <c r="A107">
        <v>2001</v>
      </c>
      <c r="B107">
        <v>7.8663636363636362</v>
      </c>
    </row>
    <row r="108" spans="1:2" x14ac:dyDescent="0.3">
      <c r="A108">
        <v>2002</v>
      </c>
      <c r="B108">
        <v>7.8315151515151511</v>
      </c>
    </row>
    <row r="109" spans="1:2" x14ac:dyDescent="0.3">
      <c r="A109">
        <v>2003</v>
      </c>
      <c r="B109">
        <v>7.6080952380952391</v>
      </c>
    </row>
    <row r="110" spans="1:2" x14ac:dyDescent="0.3">
      <c r="A110">
        <v>2004</v>
      </c>
      <c r="B110">
        <v>7.6036666666666672</v>
      </c>
    </row>
    <row r="111" spans="1:2" x14ac:dyDescent="0.3">
      <c r="A111">
        <v>2005</v>
      </c>
      <c r="B111">
        <v>7.6820175438596481</v>
      </c>
    </row>
    <row r="112" spans="1:2" x14ac:dyDescent="0.3">
      <c r="A112">
        <v>2006</v>
      </c>
      <c r="B112">
        <v>7.8323684210526299</v>
      </c>
    </row>
    <row r="113" spans="1:2" x14ac:dyDescent="0.3">
      <c r="A113">
        <v>2007</v>
      </c>
      <c r="B113">
        <v>8.288000000000002</v>
      </c>
    </row>
    <row r="114" spans="1:2" x14ac:dyDescent="0.3">
      <c r="A114">
        <v>2008</v>
      </c>
      <c r="B114">
        <v>8.2966666666666651</v>
      </c>
    </row>
    <row r="115" spans="1:2" x14ac:dyDescent="0.3">
      <c r="A115">
        <v>2009</v>
      </c>
      <c r="B115">
        <v>8.0081159420289847</v>
      </c>
    </row>
    <row r="116" spans="1:2" x14ac:dyDescent="0.3">
      <c r="A116">
        <v>2010</v>
      </c>
      <c r="B116">
        <v>8.3291666666666639</v>
      </c>
    </row>
    <row r="117" spans="1:2" x14ac:dyDescent="0.3">
      <c r="A117">
        <v>2011</v>
      </c>
      <c r="B117">
        <v>8.6277272727272738</v>
      </c>
    </row>
    <row r="118" spans="1:2" x14ac:dyDescent="0.3">
      <c r="A118">
        <v>2012</v>
      </c>
      <c r="B118">
        <v>8.2231818181818159</v>
      </c>
    </row>
    <row r="119" spans="1:2" x14ac:dyDescent="0.3">
      <c r="A119">
        <v>2013</v>
      </c>
      <c r="B119">
        <v>7.8173958333333333</v>
      </c>
    </row>
    <row r="120" spans="1:2" x14ac:dyDescent="0.3">
      <c r="A120">
        <v>2014</v>
      </c>
      <c r="B120">
        <v>8.2434615384615384</v>
      </c>
    </row>
    <row r="121" spans="1:2" x14ac:dyDescent="0.3">
      <c r="A121">
        <v>2015</v>
      </c>
      <c r="B121">
        <v>8.2972839506172864</v>
      </c>
    </row>
    <row r="122" spans="1:2" x14ac:dyDescent="0.3">
      <c r="A122">
        <v>2016</v>
      </c>
      <c r="B122">
        <v>8.2338235294117652</v>
      </c>
    </row>
    <row r="123" spans="1:2" x14ac:dyDescent="0.3">
      <c r="A123">
        <v>2017</v>
      </c>
      <c r="B123">
        <v>8.470595238095239</v>
      </c>
    </row>
    <row r="126" spans="1:2" x14ac:dyDescent="0.3">
      <c r="A126" t="s">
        <v>14</v>
      </c>
      <c r="B126" t="s">
        <v>62</v>
      </c>
    </row>
    <row r="127" spans="1:2" x14ac:dyDescent="0.3">
      <c r="A127">
        <v>1996</v>
      </c>
    </row>
    <row r="128" spans="1:2" x14ac:dyDescent="0.3">
      <c r="A128">
        <v>1997</v>
      </c>
    </row>
    <row r="129" spans="1:2" x14ac:dyDescent="0.3">
      <c r="A129">
        <v>1998</v>
      </c>
    </row>
    <row r="130" spans="1:2" x14ac:dyDescent="0.3">
      <c r="A130">
        <v>1999</v>
      </c>
    </row>
    <row r="131" spans="1:2" x14ac:dyDescent="0.3">
      <c r="A131">
        <v>2000</v>
      </c>
      <c r="B131">
        <v>8.4916666666666671</v>
      </c>
    </row>
    <row r="132" spans="1:2" x14ac:dyDescent="0.3">
      <c r="A132">
        <v>2001</v>
      </c>
      <c r="B132">
        <v>10.654545454545454</v>
      </c>
    </row>
    <row r="133" spans="1:2" x14ac:dyDescent="0.3">
      <c r="A133">
        <v>2002</v>
      </c>
    </row>
    <row r="134" spans="1:2" x14ac:dyDescent="0.3">
      <c r="A134">
        <v>2003</v>
      </c>
    </row>
    <row r="135" spans="1:2" x14ac:dyDescent="0.3">
      <c r="A135">
        <v>2004</v>
      </c>
      <c r="B135">
        <v>6.4766666666666683</v>
      </c>
    </row>
    <row r="136" spans="1:2" x14ac:dyDescent="0.3">
      <c r="A136">
        <v>2005</v>
      </c>
      <c r="B136">
        <v>6.877456140350878</v>
      </c>
    </row>
    <row r="137" spans="1:2" x14ac:dyDescent="0.3">
      <c r="A137">
        <v>2006</v>
      </c>
      <c r="B137">
        <v>5.482499999999999</v>
      </c>
    </row>
    <row r="138" spans="1:2" x14ac:dyDescent="0.3">
      <c r="A138">
        <v>2007</v>
      </c>
      <c r="B138">
        <v>5.6622222222222236</v>
      </c>
    </row>
    <row r="139" spans="1:2" x14ac:dyDescent="0.3">
      <c r="A139">
        <v>2008</v>
      </c>
      <c r="B139">
        <v>6.2885416666666663</v>
      </c>
    </row>
    <row r="140" spans="1:2" x14ac:dyDescent="0.3">
      <c r="A140">
        <v>2009</v>
      </c>
      <c r="B140">
        <v>5.8022988505747124</v>
      </c>
    </row>
    <row r="141" spans="1:2" x14ac:dyDescent="0.3">
      <c r="A141">
        <v>2010</v>
      </c>
      <c r="B141">
        <v>10.247619047619049</v>
      </c>
    </row>
    <row r="142" spans="1:2" x14ac:dyDescent="0.3">
      <c r="A142">
        <v>2011</v>
      </c>
      <c r="B142">
        <v>7.0121212121212126</v>
      </c>
    </row>
    <row r="143" spans="1:2" x14ac:dyDescent="0.3">
      <c r="A143">
        <v>2012</v>
      </c>
      <c r="B143">
        <v>9.7924242424242411</v>
      </c>
    </row>
    <row r="144" spans="1:2" x14ac:dyDescent="0.3">
      <c r="A144">
        <v>2013</v>
      </c>
      <c r="B144">
        <v>5.651041666666667</v>
      </c>
    </row>
    <row r="145" spans="1:2" x14ac:dyDescent="0.3">
      <c r="A145">
        <v>2014</v>
      </c>
      <c r="B145">
        <v>7.5038461538461538</v>
      </c>
    </row>
    <row r="146" spans="1:2" x14ac:dyDescent="0.3">
      <c r="A146">
        <v>2015</v>
      </c>
      <c r="B146">
        <v>6.8320987654320993</v>
      </c>
    </row>
    <row r="147" spans="1:2" x14ac:dyDescent="0.3">
      <c r="A147">
        <v>2016</v>
      </c>
      <c r="B147">
        <v>8.02470588235294</v>
      </c>
    </row>
    <row r="148" spans="1:2" x14ac:dyDescent="0.3">
      <c r="A148">
        <v>2017</v>
      </c>
      <c r="B148">
        <v>7.1380952380952385</v>
      </c>
    </row>
    <row r="151" spans="1:2" x14ac:dyDescent="0.3">
      <c r="A151" t="s">
        <v>14</v>
      </c>
      <c r="B151" t="s">
        <v>61</v>
      </c>
    </row>
    <row r="152" spans="1:2" x14ac:dyDescent="0.3">
      <c r="A152">
        <v>1996</v>
      </c>
    </row>
    <row r="153" spans="1:2" x14ac:dyDescent="0.3">
      <c r="A153">
        <v>1997</v>
      </c>
    </row>
    <row r="154" spans="1:2" x14ac:dyDescent="0.3">
      <c r="A154">
        <v>1998</v>
      </c>
    </row>
    <row r="155" spans="1:2" x14ac:dyDescent="0.3">
      <c r="A155">
        <v>1999</v>
      </c>
    </row>
    <row r="156" spans="1:2" x14ac:dyDescent="0.3">
      <c r="A156">
        <v>2000</v>
      </c>
    </row>
    <row r="157" spans="1:2" x14ac:dyDescent="0.3">
      <c r="A157">
        <v>2001</v>
      </c>
    </row>
    <row r="158" spans="1:2" x14ac:dyDescent="0.3">
      <c r="A158">
        <v>2002</v>
      </c>
    </row>
    <row r="159" spans="1:2" x14ac:dyDescent="0.3">
      <c r="A159">
        <v>2003</v>
      </c>
    </row>
    <row r="160" spans="1:2" x14ac:dyDescent="0.3">
      <c r="A160">
        <v>2004</v>
      </c>
    </row>
    <row r="161" spans="1:2" x14ac:dyDescent="0.3">
      <c r="A161">
        <v>2005</v>
      </c>
    </row>
    <row r="162" spans="1:2" x14ac:dyDescent="0.3">
      <c r="A162">
        <v>2006</v>
      </c>
    </row>
    <row r="163" spans="1:2" x14ac:dyDescent="0.3">
      <c r="A163">
        <v>2007</v>
      </c>
    </row>
    <row r="164" spans="1:2" x14ac:dyDescent="0.3">
      <c r="A164">
        <v>2008</v>
      </c>
    </row>
    <row r="165" spans="1:2" x14ac:dyDescent="0.3">
      <c r="A165">
        <v>2009</v>
      </c>
    </row>
    <row r="166" spans="1:2" x14ac:dyDescent="0.3">
      <c r="A166">
        <v>2010</v>
      </c>
    </row>
    <row r="167" spans="1:2" x14ac:dyDescent="0.3">
      <c r="A167">
        <v>2011</v>
      </c>
    </row>
    <row r="168" spans="1:2" x14ac:dyDescent="0.3">
      <c r="A168">
        <v>2012</v>
      </c>
      <c r="B168">
        <v>1318.0666666666668</v>
      </c>
    </row>
    <row r="169" spans="1:2" x14ac:dyDescent="0.3">
      <c r="A169">
        <v>2013</v>
      </c>
      <c r="B169">
        <v>1301.1145833333335</v>
      </c>
    </row>
    <row r="170" spans="1:2" x14ac:dyDescent="0.3">
      <c r="A170">
        <v>2014</v>
      </c>
      <c r="B170">
        <v>2130.3076923076924</v>
      </c>
    </row>
    <row r="171" spans="1:2" x14ac:dyDescent="0.3">
      <c r="A171">
        <v>2015</v>
      </c>
      <c r="B171">
        <v>2461.6049382716051</v>
      </c>
    </row>
    <row r="172" spans="1:2" x14ac:dyDescent="0.3">
      <c r="A172">
        <v>2016</v>
      </c>
      <c r="B172">
        <v>3682.6764705882356</v>
      </c>
    </row>
    <row r="173" spans="1:2" x14ac:dyDescent="0.3">
      <c r="A173">
        <v>2017</v>
      </c>
      <c r="B173">
        <v>3434.4285714285725</v>
      </c>
    </row>
    <row r="176" spans="1:2" x14ac:dyDescent="0.3">
      <c r="A176" t="s">
        <v>14</v>
      </c>
      <c r="B176" t="s">
        <v>56</v>
      </c>
    </row>
    <row r="177" spans="1:2" x14ac:dyDescent="0.3">
      <c r="A177">
        <v>1996</v>
      </c>
      <c r="B177">
        <v>0.63785714285714279</v>
      </c>
    </row>
    <row r="178" spans="1:2" x14ac:dyDescent="0.3">
      <c r="A178">
        <v>1997</v>
      </c>
      <c r="B178">
        <v>0.22263157894736843</v>
      </c>
    </row>
    <row r="179" spans="1:2" x14ac:dyDescent="0.3">
      <c r="A179">
        <v>1998</v>
      </c>
      <c r="B179">
        <v>5.691250000000001</v>
      </c>
    </row>
    <row r="180" spans="1:2" x14ac:dyDescent="0.3">
      <c r="A180">
        <v>1999</v>
      </c>
    </row>
    <row r="181" spans="1:2" x14ac:dyDescent="0.3">
      <c r="A181">
        <v>2000</v>
      </c>
      <c r="B181">
        <v>0.27597500000000003</v>
      </c>
    </row>
    <row r="182" spans="1:2" x14ac:dyDescent="0.3">
      <c r="A182">
        <v>2001</v>
      </c>
      <c r="B182">
        <v>0.29178787878787876</v>
      </c>
    </row>
    <row r="183" spans="1:2" x14ac:dyDescent="0.3">
      <c r="A183">
        <v>2002</v>
      </c>
      <c r="B183">
        <v>0.29079393939393944</v>
      </c>
    </row>
    <row r="184" spans="1:2" x14ac:dyDescent="0.3">
      <c r="A184">
        <v>2003</v>
      </c>
      <c r="B184">
        <v>0.3760976221890302</v>
      </c>
    </row>
    <row r="185" spans="1:2" x14ac:dyDescent="0.3">
      <c r="A185">
        <v>2004</v>
      </c>
      <c r="B185">
        <v>1.1139513888888888</v>
      </c>
    </row>
    <row r="186" spans="1:2" x14ac:dyDescent="0.3">
      <c r="A186">
        <v>2005</v>
      </c>
      <c r="B186">
        <v>2.5114551656920079</v>
      </c>
    </row>
    <row r="187" spans="1:2" x14ac:dyDescent="0.3">
      <c r="A187">
        <v>2006</v>
      </c>
      <c r="B187">
        <v>1.7479</v>
      </c>
    </row>
    <row r="188" spans="1:2" x14ac:dyDescent="0.3">
      <c r="A188">
        <v>2007</v>
      </c>
      <c r="B188">
        <v>1.7201777777777776</v>
      </c>
    </row>
    <row r="189" spans="1:2" x14ac:dyDescent="0.3">
      <c r="A189">
        <v>2008</v>
      </c>
      <c r="B189">
        <v>1.340208333333333</v>
      </c>
    </row>
    <row r="190" spans="1:2" x14ac:dyDescent="0.3">
      <c r="A190">
        <v>2009</v>
      </c>
      <c r="B190">
        <v>4.1789655172413793</v>
      </c>
    </row>
    <row r="191" spans="1:2" x14ac:dyDescent="0.3">
      <c r="A191">
        <v>2010</v>
      </c>
      <c r="B191">
        <v>1.4780952380952381</v>
      </c>
    </row>
    <row r="192" spans="1:2" x14ac:dyDescent="0.3">
      <c r="A192">
        <v>2011</v>
      </c>
      <c r="B192">
        <v>3.0013636363636356</v>
      </c>
    </row>
    <row r="193" spans="1:2" x14ac:dyDescent="0.3">
      <c r="A193">
        <v>2012</v>
      </c>
      <c r="B193">
        <v>1.8341176470588234</v>
      </c>
    </row>
    <row r="194" spans="1:2" x14ac:dyDescent="0.3">
      <c r="A194">
        <v>2013</v>
      </c>
      <c r="B194">
        <v>0.92755555555555558</v>
      </c>
    </row>
    <row r="195" spans="1:2" x14ac:dyDescent="0.3">
      <c r="A195">
        <v>2014</v>
      </c>
      <c r="B195">
        <v>1.083076923076923</v>
      </c>
    </row>
    <row r="196" spans="1:2" x14ac:dyDescent="0.3">
      <c r="A196">
        <v>2015</v>
      </c>
      <c r="B196">
        <v>0.92047619047619045</v>
      </c>
    </row>
    <row r="197" spans="1:2" x14ac:dyDescent="0.3">
      <c r="A197">
        <v>2016</v>
      </c>
      <c r="B197">
        <v>2.1247058823529414</v>
      </c>
    </row>
    <row r="198" spans="1:2" x14ac:dyDescent="0.3">
      <c r="A198">
        <v>2017</v>
      </c>
      <c r="B198">
        <v>2.155238095238095</v>
      </c>
    </row>
    <row r="201" spans="1:2" x14ac:dyDescent="0.3">
      <c r="A201" t="s">
        <v>14</v>
      </c>
      <c r="B201" t="s">
        <v>57</v>
      </c>
    </row>
    <row r="202" spans="1:2" x14ac:dyDescent="0.3">
      <c r="A202">
        <v>1996</v>
      </c>
    </row>
    <row r="203" spans="1:2" x14ac:dyDescent="0.3">
      <c r="A203">
        <v>1997</v>
      </c>
    </row>
    <row r="204" spans="1:2" x14ac:dyDescent="0.3">
      <c r="A204">
        <v>1998</v>
      </c>
      <c r="B204">
        <v>2.933333333333334E-2</v>
      </c>
    </row>
    <row r="205" spans="1:2" x14ac:dyDescent="0.3">
      <c r="A205">
        <v>1999</v>
      </c>
    </row>
    <row r="206" spans="1:2" x14ac:dyDescent="0.3">
      <c r="A206">
        <v>2000</v>
      </c>
      <c r="B206">
        <v>0.1565</v>
      </c>
    </row>
    <row r="207" spans="1:2" x14ac:dyDescent="0.3">
      <c r="A207">
        <v>2001</v>
      </c>
      <c r="B207">
        <v>8.4575757575757568E-2</v>
      </c>
    </row>
    <row r="208" spans="1:2" x14ac:dyDescent="0.3">
      <c r="A208">
        <v>2002</v>
      </c>
      <c r="B208">
        <v>0.19110922632217486</v>
      </c>
    </row>
    <row r="209" spans="1:2" x14ac:dyDescent="0.3">
      <c r="A209">
        <v>2003</v>
      </c>
      <c r="B209">
        <v>0.19263724559270681</v>
      </c>
    </row>
    <row r="210" spans="1:2" x14ac:dyDescent="0.3">
      <c r="A210">
        <v>2004</v>
      </c>
      <c r="B210">
        <v>0.28489999999999999</v>
      </c>
    </row>
    <row r="211" spans="1:2" x14ac:dyDescent="0.3">
      <c r="A211">
        <v>2005</v>
      </c>
      <c r="B211">
        <v>0.67782456140350877</v>
      </c>
    </row>
    <row r="212" spans="1:2" x14ac:dyDescent="0.3">
      <c r="A212">
        <v>2006</v>
      </c>
      <c r="B212">
        <v>0.42632499999999995</v>
      </c>
    </row>
    <row r="213" spans="1:2" x14ac:dyDescent="0.3">
      <c r="A213">
        <v>2007</v>
      </c>
      <c r="B213">
        <v>0.53273333333333339</v>
      </c>
    </row>
    <row r="214" spans="1:2" x14ac:dyDescent="0.3">
      <c r="A214">
        <v>2008</v>
      </c>
      <c r="B214">
        <v>0.84489583333333329</v>
      </c>
    </row>
    <row r="215" spans="1:2" x14ac:dyDescent="0.3">
      <c r="A215">
        <v>2009</v>
      </c>
      <c r="B215">
        <v>0.50816091954022991</v>
      </c>
    </row>
    <row r="216" spans="1:2" x14ac:dyDescent="0.3">
      <c r="A216">
        <v>2010</v>
      </c>
      <c r="B216">
        <v>0.17226190476190473</v>
      </c>
    </row>
    <row r="217" spans="1:2" x14ac:dyDescent="0.3">
      <c r="A217">
        <v>2011</v>
      </c>
      <c r="B217">
        <v>0.24681818181818188</v>
      </c>
    </row>
    <row r="218" spans="1:2" x14ac:dyDescent="0.3">
      <c r="A218">
        <v>2012</v>
      </c>
      <c r="B218">
        <v>0.16980392156862739</v>
      </c>
    </row>
    <row r="219" spans="1:2" x14ac:dyDescent="0.3">
      <c r="A219">
        <v>2013</v>
      </c>
      <c r="B219">
        <v>1.1333333333333334E-2</v>
      </c>
    </row>
    <row r="220" spans="1:2" x14ac:dyDescent="0.3">
      <c r="A220">
        <v>2014</v>
      </c>
      <c r="B220">
        <v>0.12615384615384614</v>
      </c>
    </row>
    <row r="221" spans="1:2" x14ac:dyDescent="0.3">
      <c r="A221">
        <v>2015</v>
      </c>
      <c r="B221">
        <v>3.9285714285714292E-2</v>
      </c>
    </row>
    <row r="222" spans="1:2" x14ac:dyDescent="0.3">
      <c r="A222">
        <v>2016</v>
      </c>
      <c r="B222">
        <v>0.10862745098039218</v>
      </c>
    </row>
    <row r="223" spans="1:2" x14ac:dyDescent="0.3">
      <c r="A223">
        <v>2017</v>
      </c>
      <c r="B223">
        <v>9.0714285714285747E-2</v>
      </c>
    </row>
    <row r="226" spans="1:2" x14ac:dyDescent="0.3">
      <c r="A226" t="s">
        <v>14</v>
      </c>
      <c r="B226" t="s">
        <v>58</v>
      </c>
    </row>
    <row r="227" spans="1:2" x14ac:dyDescent="0.3">
      <c r="A227">
        <v>1996</v>
      </c>
      <c r="B227">
        <v>5.5187142857142858E-2</v>
      </c>
    </row>
    <row r="228" spans="1:2" x14ac:dyDescent="0.3">
      <c r="A228">
        <v>1997</v>
      </c>
      <c r="B228">
        <v>6.6572631578947369E-2</v>
      </c>
    </row>
    <row r="229" spans="1:2" x14ac:dyDescent="0.3">
      <c r="A229">
        <v>1998</v>
      </c>
      <c r="B229">
        <v>4.6183333333333333E-2</v>
      </c>
    </row>
    <row r="230" spans="1:2" x14ac:dyDescent="0.3">
      <c r="A230">
        <v>1999</v>
      </c>
    </row>
    <row r="231" spans="1:2" x14ac:dyDescent="0.3">
      <c r="A231">
        <v>2000</v>
      </c>
      <c r="B231">
        <v>5.1438848119333622E-2</v>
      </c>
    </row>
    <row r="232" spans="1:2" x14ac:dyDescent="0.3">
      <c r="A232">
        <v>2001</v>
      </c>
      <c r="B232">
        <v>4.144461013185205E-2</v>
      </c>
    </row>
    <row r="233" spans="1:2" x14ac:dyDescent="0.3">
      <c r="A233">
        <v>2002</v>
      </c>
      <c r="B233">
        <v>6.3605903659852039E-2</v>
      </c>
    </row>
    <row r="234" spans="1:2" x14ac:dyDescent="0.3">
      <c r="A234">
        <v>2003</v>
      </c>
      <c r="B234">
        <v>7.6000752219555698E-2</v>
      </c>
    </row>
    <row r="235" spans="1:2" x14ac:dyDescent="0.3">
      <c r="A235">
        <v>2004</v>
      </c>
      <c r="B235">
        <v>3.1416641629187399E-2</v>
      </c>
    </row>
    <row r="236" spans="1:2" x14ac:dyDescent="0.3">
      <c r="A236">
        <v>2005</v>
      </c>
      <c r="B236">
        <v>2.3113501308381128E-2</v>
      </c>
    </row>
    <row r="237" spans="1:2" x14ac:dyDescent="0.3">
      <c r="A237">
        <v>2006</v>
      </c>
      <c r="B237">
        <v>2.3884258423843362E-2</v>
      </c>
    </row>
    <row r="238" spans="1:2" x14ac:dyDescent="0.3">
      <c r="A238">
        <v>2007</v>
      </c>
      <c r="B238">
        <v>2.3584534895733571E-2</v>
      </c>
    </row>
    <row r="239" spans="1:2" x14ac:dyDescent="0.3">
      <c r="A239">
        <v>2008</v>
      </c>
      <c r="B239">
        <v>2.5203809351750261E-2</v>
      </c>
    </row>
    <row r="240" spans="1:2" x14ac:dyDescent="0.3">
      <c r="A240">
        <v>2009</v>
      </c>
      <c r="B240">
        <v>2.653060289413367E-2</v>
      </c>
    </row>
    <row r="241" spans="1:2" x14ac:dyDescent="0.3">
      <c r="A241">
        <v>2010</v>
      </c>
      <c r="B241">
        <v>2.1387200609846294E-2</v>
      </c>
    </row>
    <row r="242" spans="1:2" x14ac:dyDescent="0.3">
      <c r="A242">
        <v>2011</v>
      </c>
      <c r="B242">
        <v>2.5102285101818521E-2</v>
      </c>
    </row>
    <row r="243" spans="1:2" x14ac:dyDescent="0.3">
      <c r="A243">
        <v>2012</v>
      </c>
      <c r="B243">
        <v>2.6164268925454818E-2</v>
      </c>
    </row>
    <row r="244" spans="1:2" x14ac:dyDescent="0.3">
      <c r="A244">
        <v>2013</v>
      </c>
      <c r="B244">
        <v>3.1839633557600243E-2</v>
      </c>
    </row>
    <row r="245" spans="1:2" x14ac:dyDescent="0.3">
      <c r="A245">
        <v>2014</v>
      </c>
      <c r="B245">
        <v>3.2493594753538656E-2</v>
      </c>
    </row>
    <row r="246" spans="1:2" x14ac:dyDescent="0.3">
      <c r="A246">
        <v>2015</v>
      </c>
      <c r="B246">
        <v>2.3720364015905087E-2</v>
      </c>
    </row>
    <row r="247" spans="1:2" x14ac:dyDescent="0.3">
      <c r="A247">
        <v>2016</v>
      </c>
      <c r="B247">
        <v>3.3515862628863982E-2</v>
      </c>
    </row>
    <row r="248" spans="1:2" x14ac:dyDescent="0.3">
      <c r="A248">
        <v>2017</v>
      </c>
      <c r="B248">
        <v>5.3699000675362908E-2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0"/>
  <sheetViews>
    <sheetView topLeftCell="M1" workbookViewId="0">
      <pane ySplit="1" topLeftCell="A2" activePane="bottomLeft" state="frozen"/>
      <selection pane="bottomLeft" activeCell="Q30" sqref="Q30"/>
    </sheetView>
  </sheetViews>
  <sheetFormatPr defaultRowHeight="14.4" x14ac:dyDescent="0.3"/>
  <sheetData>
    <row r="1" spans="1:30" ht="15.6" x14ac:dyDescent="0.35">
      <c r="A1" s="11" t="s">
        <v>14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</row>
    <row r="2" spans="1:30" ht="15.6" x14ac:dyDescent="0.35">
      <c r="A2" s="11" t="s">
        <v>14</v>
      </c>
      <c r="B2" s="10" t="s">
        <v>1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  <c r="H2" s="13" t="s">
        <v>6</v>
      </c>
      <c r="I2" s="14" t="s">
        <v>7</v>
      </c>
      <c r="J2" s="14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39" t="s">
        <v>28</v>
      </c>
      <c r="P2" s="39" t="s">
        <v>29</v>
      </c>
      <c r="Q2" s="39" t="s">
        <v>29</v>
      </c>
      <c r="R2" s="40" t="s">
        <v>30</v>
      </c>
      <c r="T2" s="39" t="s">
        <v>14</v>
      </c>
      <c r="U2" s="39" t="s">
        <v>43</v>
      </c>
      <c r="V2" s="12" t="s">
        <v>4</v>
      </c>
      <c r="W2" s="13" t="s">
        <v>5</v>
      </c>
      <c r="X2" s="13" t="s">
        <v>6</v>
      </c>
      <c r="Y2" s="14" t="s">
        <v>7</v>
      </c>
      <c r="Z2" s="14" t="s">
        <v>8</v>
      </c>
      <c r="AA2" s="15" t="s">
        <v>9</v>
      </c>
      <c r="AB2" s="16" t="s">
        <v>10</v>
      </c>
      <c r="AC2" s="16" t="s">
        <v>11</v>
      </c>
      <c r="AD2" s="16" t="s">
        <v>12</v>
      </c>
    </row>
    <row r="3" spans="1:30" ht="16.2" x14ac:dyDescent="0.3">
      <c r="A3" s="11"/>
      <c r="B3" s="10"/>
      <c r="C3" s="10"/>
      <c r="D3" s="11"/>
      <c r="E3" s="11"/>
      <c r="F3" s="12" t="s">
        <v>16</v>
      </c>
      <c r="G3" s="13" t="s">
        <v>17</v>
      </c>
      <c r="H3" s="13" t="s">
        <v>18</v>
      </c>
      <c r="I3" s="14"/>
      <c r="J3" s="14" t="s">
        <v>19</v>
      </c>
      <c r="K3" s="19" t="s">
        <v>20</v>
      </c>
      <c r="L3" s="20" t="s">
        <v>18</v>
      </c>
      <c r="M3" s="20" t="s">
        <v>18</v>
      </c>
      <c r="N3" s="20" t="s">
        <v>18</v>
      </c>
      <c r="O3" s="41" t="s">
        <v>31</v>
      </c>
      <c r="P3" s="12" t="s">
        <v>32</v>
      </c>
      <c r="Q3" s="12" t="s">
        <v>33</v>
      </c>
      <c r="R3" s="42"/>
      <c r="T3">
        <v>1996</v>
      </c>
      <c r="U3" t="s">
        <v>44</v>
      </c>
      <c r="V3" s="34">
        <f>AVERAGE(F4:F16)</f>
        <v>11.307692307692308</v>
      </c>
      <c r="W3" s="34">
        <f t="shared" ref="W3:AD3" si="0">AVERAGE(G4:G16)</f>
        <v>103.38461538461539</v>
      </c>
      <c r="X3" s="34">
        <f t="shared" si="0"/>
        <v>11.584615384615384</v>
      </c>
      <c r="Y3" s="34">
        <f t="shared" si="0"/>
        <v>7.5000000000000009</v>
      </c>
      <c r="Z3" s="34"/>
      <c r="AA3" s="34"/>
      <c r="AB3" s="34">
        <f t="shared" si="0"/>
        <v>0.50153846153846149</v>
      </c>
      <c r="AC3" s="34"/>
      <c r="AD3" s="34">
        <f t="shared" si="0"/>
        <v>8.0246153846153856E-2</v>
      </c>
    </row>
    <row r="4" spans="1:30" x14ac:dyDescent="0.3">
      <c r="A4" s="3">
        <v>1996</v>
      </c>
      <c r="B4" s="2"/>
      <c r="C4" s="2">
        <v>35239</v>
      </c>
      <c r="D4" s="3">
        <v>175</v>
      </c>
      <c r="E4" s="3">
        <v>4</v>
      </c>
      <c r="F4" s="5">
        <v>24</v>
      </c>
      <c r="G4" s="6">
        <v>90</v>
      </c>
      <c r="H4" s="6">
        <v>7.6</v>
      </c>
      <c r="I4" s="6">
        <v>7.6</v>
      </c>
      <c r="J4" s="6"/>
      <c r="K4" s="7"/>
      <c r="L4" s="8">
        <v>0.65</v>
      </c>
      <c r="M4" s="8"/>
      <c r="N4" s="8">
        <v>4.8899999999999999E-2</v>
      </c>
      <c r="O4" s="5"/>
      <c r="P4" s="5"/>
      <c r="Q4" s="5"/>
      <c r="R4" s="50"/>
      <c r="T4">
        <v>1997</v>
      </c>
      <c r="U4" t="s">
        <v>45</v>
      </c>
      <c r="V4" s="34">
        <f>AVERAGE(F17:F35)</f>
        <v>13.789473684210526</v>
      </c>
      <c r="W4" s="34">
        <f t="shared" ref="W4:AD4" si="1">AVERAGE(G17:G35)</f>
        <v>99.142857142857139</v>
      </c>
      <c r="X4" s="34">
        <f t="shared" si="1"/>
        <v>10.268421052631581</v>
      </c>
      <c r="Y4" s="34">
        <f t="shared" si="1"/>
        <v>7.7263157894736851</v>
      </c>
      <c r="Z4" s="34"/>
      <c r="AA4" s="34"/>
      <c r="AB4" s="34">
        <f t="shared" si="1"/>
        <v>0.22052631578947365</v>
      </c>
      <c r="AC4" s="34"/>
      <c r="AD4" s="34">
        <f t="shared" si="1"/>
        <v>5.8851578947368442E-2</v>
      </c>
    </row>
    <row r="5" spans="1:30" x14ac:dyDescent="0.3">
      <c r="B5" s="30"/>
      <c r="C5" s="30">
        <v>35305</v>
      </c>
      <c r="D5">
        <v>241</v>
      </c>
      <c r="E5">
        <v>4</v>
      </c>
      <c r="F5" s="34">
        <v>23</v>
      </c>
      <c r="G5" s="43">
        <v>134</v>
      </c>
      <c r="H5" s="43">
        <v>11.7</v>
      </c>
      <c r="I5" s="35">
        <v>8.6</v>
      </c>
      <c r="J5" s="35"/>
      <c r="K5" s="36"/>
      <c r="L5" s="37">
        <v>0.16</v>
      </c>
      <c r="M5" s="37"/>
      <c r="N5" s="37">
        <v>3.2600000000000003E-3</v>
      </c>
      <c r="O5" s="34"/>
      <c r="P5" s="34"/>
      <c r="Q5" s="34"/>
      <c r="R5" s="42"/>
      <c r="T5">
        <v>1998</v>
      </c>
      <c r="U5" t="s">
        <v>46</v>
      </c>
      <c r="V5" s="34">
        <f>AVERAGE(F36:F41)</f>
        <v>10.99</v>
      </c>
      <c r="W5" s="34">
        <f t="shared" ref="W5:AD5" si="2">AVERAGE(G36:G41)</f>
        <v>70.399999999999991</v>
      </c>
      <c r="X5" s="34">
        <f t="shared" si="2"/>
        <v>9.1180000000000003</v>
      </c>
      <c r="Y5" s="34">
        <f t="shared" si="2"/>
        <v>7.3883333333333345</v>
      </c>
      <c r="Z5" s="34"/>
      <c r="AA5" s="34"/>
      <c r="AB5" s="34">
        <f t="shared" si="2"/>
        <v>4.8239999999999998</v>
      </c>
      <c r="AC5" s="34">
        <f t="shared" si="2"/>
        <v>2.5666666666666671E-2</v>
      </c>
      <c r="AD5" s="34">
        <f t="shared" si="2"/>
        <v>4.3466666666666674E-2</v>
      </c>
    </row>
    <row r="6" spans="1:30" x14ac:dyDescent="0.3">
      <c r="B6" s="30"/>
      <c r="C6" s="30">
        <v>35332</v>
      </c>
      <c r="D6">
        <v>268</v>
      </c>
      <c r="E6">
        <v>4</v>
      </c>
      <c r="F6" s="34">
        <v>15</v>
      </c>
      <c r="G6" s="43">
        <v>87</v>
      </c>
      <c r="H6" s="43">
        <v>8.8000000000000007</v>
      </c>
      <c r="I6" s="35">
        <v>7.4</v>
      </c>
      <c r="J6" s="35"/>
      <c r="K6" s="36"/>
      <c r="L6" s="37">
        <v>0.77</v>
      </c>
      <c r="M6" s="37"/>
      <c r="N6" s="37">
        <v>6.5200000000000008E-2</v>
      </c>
      <c r="O6" s="34"/>
      <c r="P6" s="34"/>
      <c r="Q6" s="34"/>
      <c r="R6" s="42"/>
      <c r="T6">
        <v>1999</v>
      </c>
    </row>
    <row r="7" spans="1:30" x14ac:dyDescent="0.3">
      <c r="B7" s="30"/>
      <c r="C7" s="30">
        <v>35341</v>
      </c>
      <c r="D7">
        <v>277</v>
      </c>
      <c r="E7">
        <v>4</v>
      </c>
      <c r="F7" s="34">
        <v>14</v>
      </c>
      <c r="G7" s="43">
        <v>89</v>
      </c>
      <c r="H7" s="43">
        <v>9.1999999999999993</v>
      </c>
      <c r="I7" s="35">
        <v>7.6</v>
      </c>
      <c r="J7" s="35"/>
      <c r="K7" s="36"/>
      <c r="L7" s="37">
        <v>0.28999999999999998</v>
      </c>
      <c r="M7" s="37"/>
      <c r="N7" s="37">
        <v>0.30969999999999998</v>
      </c>
      <c r="O7" s="34"/>
      <c r="P7" s="34"/>
      <c r="Q7" s="34"/>
      <c r="R7" s="42"/>
      <c r="T7">
        <v>2000</v>
      </c>
      <c r="U7" t="s">
        <v>47</v>
      </c>
      <c r="V7" s="34">
        <f>AVERAGE(F42:F49)</f>
        <v>15.226666666666668</v>
      </c>
      <c r="W7" s="34">
        <f t="shared" ref="W7:AD7" si="3">AVERAGE(G42:G49)</f>
        <v>100.30416666666662</v>
      </c>
      <c r="X7" s="34">
        <f t="shared" si="3"/>
        <v>10.040555555555555</v>
      </c>
      <c r="Y7" s="34">
        <f t="shared" si="3"/>
        <v>8.0500000000000007</v>
      </c>
      <c r="Z7" s="34">
        <f t="shared" si="3"/>
        <v>8.1374999999999993</v>
      </c>
      <c r="AA7" s="34"/>
      <c r="AB7" s="34">
        <f t="shared" si="3"/>
        <v>0.21891250000000001</v>
      </c>
      <c r="AC7" s="34">
        <f t="shared" si="3"/>
        <v>0.14877777777777779</v>
      </c>
      <c r="AD7" s="34">
        <f t="shared" si="3"/>
        <v>5.4992048390000207E-2</v>
      </c>
    </row>
    <row r="8" spans="1:30" x14ac:dyDescent="0.3">
      <c r="B8" s="30"/>
      <c r="C8" s="30">
        <v>35346</v>
      </c>
      <c r="D8">
        <v>282</v>
      </c>
      <c r="E8">
        <v>4</v>
      </c>
      <c r="F8" s="34">
        <v>11</v>
      </c>
      <c r="G8" s="43">
        <v>104</v>
      </c>
      <c r="H8" s="43">
        <v>11.4</v>
      </c>
      <c r="I8" s="35">
        <v>7.4</v>
      </c>
      <c r="J8" s="35"/>
      <c r="K8" s="36"/>
      <c r="L8" s="37">
        <v>0.52</v>
      </c>
      <c r="M8" s="37"/>
      <c r="N8" s="37">
        <v>6.1940000000000002E-2</v>
      </c>
      <c r="O8" s="34"/>
      <c r="P8" s="34"/>
      <c r="Q8" s="34"/>
      <c r="R8" s="42"/>
      <c r="T8">
        <v>2001</v>
      </c>
      <c r="U8" t="s">
        <v>48</v>
      </c>
      <c r="V8" s="34">
        <f>AVERAGE(F50:F60)</f>
        <v>15.780303030303031</v>
      </c>
      <c r="W8" s="34">
        <f t="shared" ref="W8:AD8" si="4">AVERAGE(G50:G60)</f>
        <v>93.611111111111128</v>
      </c>
      <c r="X8" s="34"/>
      <c r="Y8" s="34">
        <f t="shared" si="4"/>
        <v>7.9460606060606045</v>
      </c>
      <c r="Z8" s="34">
        <f t="shared" si="4"/>
        <v>10.372727272727273</v>
      </c>
      <c r="AA8" s="34"/>
      <c r="AB8" s="34">
        <f t="shared" si="4"/>
        <v>0.29836666666666667</v>
      </c>
      <c r="AC8" s="34">
        <f t="shared" si="4"/>
        <v>7.2545454545454552E-2</v>
      </c>
      <c r="AD8" s="34">
        <f t="shared" si="4"/>
        <v>4.008858288739417E-2</v>
      </c>
    </row>
    <row r="9" spans="1:30" x14ac:dyDescent="0.3">
      <c r="B9" s="30"/>
      <c r="C9" s="30">
        <v>35355</v>
      </c>
      <c r="D9">
        <v>291</v>
      </c>
      <c r="E9">
        <v>4</v>
      </c>
      <c r="F9" s="34">
        <v>13</v>
      </c>
      <c r="G9" s="43">
        <v>98</v>
      </c>
      <c r="H9" s="43">
        <v>10.3</v>
      </c>
      <c r="I9" s="35">
        <v>7.4</v>
      </c>
      <c r="J9" s="35"/>
      <c r="K9" s="36"/>
      <c r="L9" s="37">
        <v>0.28000000000000003</v>
      </c>
      <c r="M9" s="37"/>
      <c r="N9" s="37">
        <v>1.9560000000000001E-2</v>
      </c>
      <c r="O9" s="34"/>
      <c r="P9" s="34"/>
      <c r="Q9" s="34"/>
      <c r="R9" s="42"/>
      <c r="T9">
        <v>2002</v>
      </c>
      <c r="U9" t="s">
        <v>45</v>
      </c>
      <c r="V9" s="34">
        <f>AVERAGE(F61:F73)</f>
        <v>17.667878787878788</v>
      </c>
      <c r="W9" s="34">
        <f t="shared" ref="W9:AD9" si="5">AVERAGE(G61:G73)</f>
        <v>99.430303030303037</v>
      </c>
      <c r="X9" s="34">
        <f t="shared" si="5"/>
        <v>9.23</v>
      </c>
      <c r="Y9" s="34">
        <f t="shared" si="5"/>
        <v>7.7833333333333323</v>
      </c>
      <c r="Z9" s="34"/>
      <c r="AA9" s="34"/>
      <c r="AB9" s="34">
        <f t="shared" si="5"/>
        <v>0.30457878787878789</v>
      </c>
      <c r="AC9" s="34">
        <f t="shared" si="5"/>
        <v>0.20079297188011613</v>
      </c>
      <c r="AD9" s="34">
        <f t="shared" si="5"/>
        <v>4.8845897885185396E-2</v>
      </c>
    </row>
    <row r="10" spans="1:30" x14ac:dyDescent="0.3">
      <c r="B10" s="30"/>
      <c r="C10" s="30">
        <v>35360</v>
      </c>
      <c r="D10">
        <v>296</v>
      </c>
      <c r="E10">
        <v>4</v>
      </c>
      <c r="F10" s="34">
        <v>12</v>
      </c>
      <c r="G10" s="43">
        <v>100</v>
      </c>
      <c r="H10" s="43">
        <v>10.8</v>
      </c>
      <c r="I10" s="35">
        <v>7.5</v>
      </c>
      <c r="J10" s="35"/>
      <c r="K10" s="36"/>
      <c r="L10" s="37">
        <v>1.5</v>
      </c>
      <c r="M10" s="37"/>
      <c r="N10" s="37">
        <v>0.16300000000000001</v>
      </c>
      <c r="O10" s="34"/>
      <c r="P10" s="34"/>
      <c r="Q10" s="34"/>
      <c r="R10" s="42"/>
      <c r="T10">
        <v>2003</v>
      </c>
      <c r="U10" t="s">
        <v>49</v>
      </c>
      <c r="V10" s="34">
        <f>AVERAGE(F74:F83)</f>
        <v>12.026666666666666</v>
      </c>
      <c r="W10" s="34">
        <f t="shared" ref="W10:AD10" si="6">AVERAGE(G74:G83)</f>
        <v>113.38571428571427</v>
      </c>
      <c r="X10" s="34">
        <f t="shared" si="6"/>
        <v>11.411111111111111</v>
      </c>
      <c r="Y10" s="34">
        <f t="shared" si="6"/>
        <v>7.4952380952380953</v>
      </c>
      <c r="Z10" s="34"/>
      <c r="AA10" s="34"/>
      <c r="AB10" s="34">
        <f t="shared" si="6"/>
        <v>0.3871496543852686</v>
      </c>
      <c r="AC10" s="34">
        <f t="shared" si="6"/>
        <v>0.19379868374705123</v>
      </c>
      <c r="AD10" s="34">
        <f t="shared" si="6"/>
        <v>8.0748913193481708E-2</v>
      </c>
    </row>
    <row r="11" spans="1:30" x14ac:dyDescent="0.3">
      <c r="B11" s="30"/>
      <c r="C11" s="30">
        <v>35362</v>
      </c>
      <c r="D11">
        <v>298</v>
      </c>
      <c r="E11">
        <v>4</v>
      </c>
      <c r="F11" s="34">
        <v>11</v>
      </c>
      <c r="G11" s="43">
        <v>98</v>
      </c>
      <c r="H11" s="43">
        <v>10.8</v>
      </c>
      <c r="I11" s="35">
        <v>7.6</v>
      </c>
      <c r="J11" s="35"/>
      <c r="K11" s="36"/>
      <c r="L11" s="37">
        <v>0.24</v>
      </c>
      <c r="M11" s="37"/>
      <c r="N11" s="37">
        <v>8.1500000000000003E-2</v>
      </c>
      <c r="O11" s="34"/>
      <c r="P11" s="34"/>
      <c r="Q11" s="34"/>
      <c r="R11" s="42"/>
      <c r="T11">
        <v>2004</v>
      </c>
      <c r="U11" t="s">
        <v>50</v>
      </c>
      <c r="V11" s="34">
        <f>AVERAGE(F84:F93)</f>
        <v>14.921333333333331</v>
      </c>
      <c r="W11" s="34">
        <f t="shared" ref="W11:AD11" si="7">AVERAGE(G84:G93)</f>
        <v>94.63666666666667</v>
      </c>
      <c r="X11" s="34">
        <f t="shared" si="7"/>
        <v>8.7023333333333337</v>
      </c>
      <c r="Y11" s="34">
        <f t="shared" si="7"/>
        <v>7.7143333333333315</v>
      </c>
      <c r="Z11" s="34">
        <f t="shared" si="7"/>
        <v>4.3566666666666674</v>
      </c>
      <c r="AA11" s="34"/>
      <c r="AB11" s="34">
        <f t="shared" si="7"/>
        <v>1.5448727777777778</v>
      </c>
      <c r="AC11" s="34">
        <f t="shared" si="7"/>
        <v>0.55323333333333335</v>
      </c>
      <c r="AD11" s="34">
        <f t="shared" si="7"/>
        <v>2.7074934554045017E-2</v>
      </c>
    </row>
    <row r="12" spans="1:30" x14ac:dyDescent="0.3">
      <c r="B12" s="30"/>
      <c r="C12" s="30">
        <v>35374</v>
      </c>
      <c r="D12">
        <v>310</v>
      </c>
      <c r="E12">
        <v>4</v>
      </c>
      <c r="F12" s="34">
        <v>8</v>
      </c>
      <c r="G12" s="43">
        <v>106</v>
      </c>
      <c r="H12" s="43">
        <v>12.5</v>
      </c>
      <c r="I12" s="35">
        <v>7.6</v>
      </c>
      <c r="J12" s="35"/>
      <c r="K12" s="36"/>
      <c r="L12" s="37">
        <v>0.4</v>
      </c>
      <c r="M12" s="37"/>
      <c r="N12" s="37">
        <v>8.4760000000000002E-2</v>
      </c>
      <c r="O12" s="34"/>
      <c r="P12" s="34"/>
      <c r="Q12" s="34"/>
      <c r="R12" s="42"/>
      <c r="T12">
        <v>2005</v>
      </c>
      <c r="U12" t="s">
        <v>51</v>
      </c>
      <c r="V12" s="34">
        <f>AVERAGE(F94:F113)</f>
        <v>14.26280701754386</v>
      </c>
      <c r="W12" s="34">
        <f t="shared" ref="W12:AD12" si="8">AVERAGE(G94:G113)</f>
        <v>116.35087719298247</v>
      </c>
      <c r="X12" s="34">
        <f t="shared" si="8"/>
        <v>11.283137254901959</v>
      </c>
      <c r="Y12" s="34">
        <f t="shared" si="8"/>
        <v>7.7412962962962961</v>
      </c>
      <c r="Z12" s="34">
        <f t="shared" si="8"/>
        <v>4.7333333333333316</v>
      </c>
      <c r="AA12" s="34"/>
      <c r="AB12" s="34">
        <f t="shared" si="8"/>
        <v>2.6415555555555552</v>
      </c>
      <c r="AC12" s="34">
        <f t="shared" si="8"/>
        <v>0.69596491228070168</v>
      </c>
      <c r="AD12" s="34">
        <f t="shared" si="8"/>
        <v>2.5199858039438906E-2</v>
      </c>
    </row>
    <row r="13" spans="1:30" x14ac:dyDescent="0.3">
      <c r="B13" s="30"/>
      <c r="C13" s="30">
        <v>35391</v>
      </c>
      <c r="D13">
        <v>327</v>
      </c>
      <c r="E13">
        <v>4</v>
      </c>
      <c r="F13" s="34">
        <v>4</v>
      </c>
      <c r="G13" s="43">
        <v>104</v>
      </c>
      <c r="H13" s="43">
        <v>13.6</v>
      </c>
      <c r="I13" s="35">
        <v>7.4</v>
      </c>
      <c r="J13" s="35"/>
      <c r="K13" s="36"/>
      <c r="L13" s="37">
        <v>0.47</v>
      </c>
      <c r="M13" s="37"/>
      <c r="N13" s="37">
        <v>4.5640000000000007E-2</v>
      </c>
      <c r="O13" s="34"/>
      <c r="P13" s="34"/>
      <c r="Q13" s="34"/>
      <c r="R13" s="42"/>
      <c r="T13">
        <v>2006</v>
      </c>
      <c r="U13" t="s">
        <v>49</v>
      </c>
      <c r="V13" s="34">
        <f>AVERAGE(F114:F133)</f>
        <v>16.499333333333333</v>
      </c>
      <c r="W13" s="34">
        <f t="shared" ref="W13:AD13" si="9">AVERAGE(G114:G133)</f>
        <v>109.50666666666669</v>
      </c>
      <c r="X13" s="34">
        <f t="shared" si="9"/>
        <v>10.047666666666668</v>
      </c>
      <c r="Y13" s="34">
        <f t="shared" si="9"/>
        <v>7.9601666666666659</v>
      </c>
      <c r="Z13" s="34">
        <f t="shared" si="9"/>
        <v>3.916666666666667</v>
      </c>
      <c r="AA13" s="34"/>
      <c r="AB13" s="34">
        <f t="shared" si="9"/>
        <v>2.1970000000000001</v>
      </c>
      <c r="AC13" s="34">
        <f t="shared" si="9"/>
        <v>0.50733333333333341</v>
      </c>
      <c r="AD13" s="34">
        <f t="shared" si="9"/>
        <v>2.4478079466666958E-2</v>
      </c>
    </row>
    <row r="14" spans="1:30" x14ac:dyDescent="0.3">
      <c r="B14" s="30"/>
      <c r="C14" s="30">
        <v>35402</v>
      </c>
      <c r="D14">
        <v>338</v>
      </c>
      <c r="E14">
        <v>4</v>
      </c>
      <c r="F14" s="34">
        <v>5</v>
      </c>
      <c r="G14" s="43">
        <v>112</v>
      </c>
      <c r="H14" s="43">
        <v>14.4</v>
      </c>
      <c r="I14" s="35">
        <v>7.4</v>
      </c>
      <c r="J14" s="35"/>
      <c r="K14" s="36"/>
      <c r="L14" s="37">
        <v>0.31</v>
      </c>
      <c r="M14" s="37"/>
      <c r="N14" s="37">
        <v>5.5420000000000004E-2</v>
      </c>
      <c r="O14" s="34"/>
      <c r="P14" s="34"/>
      <c r="Q14" s="34"/>
      <c r="R14" s="42"/>
      <c r="T14">
        <v>2007</v>
      </c>
      <c r="U14" t="s">
        <v>52</v>
      </c>
      <c r="V14" s="34">
        <f>AVERAGE(F134:F148)</f>
        <v>16.892666666666667</v>
      </c>
      <c r="W14" s="34">
        <f t="shared" ref="W14:AD14" si="10">AVERAGE(G134:G148)</f>
        <v>109.47111111111111</v>
      </c>
      <c r="X14" s="34">
        <f t="shared" si="10"/>
        <v>9.924666666666667</v>
      </c>
      <c r="Y14" s="34">
        <f t="shared" si="10"/>
        <v>8.2666666666666675</v>
      </c>
      <c r="Z14" s="34">
        <f t="shared" si="10"/>
        <v>3.8711111111111105</v>
      </c>
      <c r="AA14" s="34"/>
      <c r="AB14" s="34">
        <f t="shared" si="10"/>
        <v>1.7388022222222219</v>
      </c>
      <c r="AC14" s="34">
        <f t="shared" si="10"/>
        <v>0.50646666666666662</v>
      </c>
      <c r="AD14" s="34">
        <f t="shared" si="10"/>
        <v>2.2975733242667072E-2</v>
      </c>
    </row>
    <row r="15" spans="1:30" x14ac:dyDescent="0.3">
      <c r="B15" s="30"/>
      <c r="C15" s="30">
        <v>35419</v>
      </c>
      <c r="D15">
        <v>355</v>
      </c>
      <c r="E15">
        <v>4</v>
      </c>
      <c r="F15" s="34">
        <v>2.5</v>
      </c>
      <c r="G15" s="43">
        <v>110</v>
      </c>
      <c r="H15" s="43">
        <v>15</v>
      </c>
      <c r="I15" s="35">
        <v>7.1</v>
      </c>
      <c r="J15" s="35"/>
      <c r="K15" s="36"/>
      <c r="L15" s="37">
        <v>0.39</v>
      </c>
      <c r="M15" s="37"/>
      <c r="N15" s="37">
        <v>8.1500000000000003E-2</v>
      </c>
      <c r="O15" s="34"/>
      <c r="P15" s="34"/>
      <c r="Q15" s="34"/>
      <c r="R15" s="42"/>
      <c r="T15">
        <v>2008</v>
      </c>
      <c r="U15" t="s">
        <v>52</v>
      </c>
      <c r="V15" s="34">
        <f>AVERAGE(F149:F164)</f>
        <v>16.650208333333332</v>
      </c>
      <c r="W15" s="34">
        <f t="shared" ref="W15:AD15" si="11">AVERAGE(G149:G164)</f>
        <v>117.24444444444448</v>
      </c>
      <c r="X15" s="34">
        <f t="shared" si="11"/>
        <v>10.373333333333335</v>
      </c>
      <c r="Y15" s="34">
        <f t="shared" si="11"/>
        <v>8.3068749999999998</v>
      </c>
      <c r="Z15" s="34">
        <f t="shared" si="11"/>
        <v>5.2270833333333329</v>
      </c>
      <c r="AA15" s="34"/>
      <c r="AB15" s="34">
        <f t="shared" si="11"/>
        <v>1.2866666666666668</v>
      </c>
      <c r="AC15" s="34">
        <f t="shared" si="11"/>
        <v>0.77249999999999996</v>
      </c>
      <c r="AD15" s="34">
        <f t="shared" si="11"/>
        <v>2.5001789719000189E-2</v>
      </c>
    </row>
    <row r="16" spans="1:30" x14ac:dyDescent="0.3">
      <c r="B16" s="30"/>
      <c r="C16" s="30">
        <v>35429</v>
      </c>
      <c r="D16">
        <v>365</v>
      </c>
      <c r="E16">
        <v>4</v>
      </c>
      <c r="F16" s="34">
        <v>4.5</v>
      </c>
      <c r="G16" s="43">
        <v>112</v>
      </c>
      <c r="H16" s="43">
        <v>14.5</v>
      </c>
      <c r="I16" s="35">
        <v>6.9</v>
      </c>
      <c r="J16" s="35"/>
      <c r="K16" s="36"/>
      <c r="L16" s="37">
        <v>0.54</v>
      </c>
      <c r="M16" s="37"/>
      <c r="N16" s="37">
        <v>2.2820000000000003E-2</v>
      </c>
      <c r="O16" s="34"/>
      <c r="P16" s="34"/>
      <c r="Q16" s="34"/>
      <c r="R16" s="42"/>
      <c r="T16">
        <v>2009</v>
      </c>
      <c r="U16" t="s">
        <v>53</v>
      </c>
      <c r="V16" s="34">
        <f>AVERAGE(F165:F179)</f>
        <v>15.809555555555558</v>
      </c>
      <c r="W16" s="34">
        <f t="shared" ref="W16:AD16" si="12">AVERAGE(G165:G179)</f>
        <v>115.82222222222224</v>
      </c>
      <c r="X16" s="34">
        <f t="shared" si="12"/>
        <v>10.638444444444445</v>
      </c>
      <c r="Y16" s="34">
        <f t="shared" si="12"/>
        <v>8.2556944444444458</v>
      </c>
      <c r="Z16" s="34">
        <f t="shared" si="12"/>
        <v>5.804444444444445</v>
      </c>
      <c r="AA16" s="34"/>
      <c r="AB16" s="34">
        <f t="shared" si="12"/>
        <v>3.8815555555555563</v>
      </c>
      <c r="AC16" s="34">
        <f t="shared" si="12"/>
        <v>0.64808888888888883</v>
      </c>
      <c r="AD16" s="34">
        <f t="shared" si="12"/>
        <v>2.777495258773361E-2</v>
      </c>
    </row>
    <row r="17" spans="1:30" x14ac:dyDescent="0.3">
      <c r="A17" s="3">
        <v>1997</v>
      </c>
      <c r="B17" s="2"/>
      <c r="C17" s="2">
        <v>35447</v>
      </c>
      <c r="D17" s="3">
        <v>17</v>
      </c>
      <c r="E17" s="3">
        <v>4</v>
      </c>
      <c r="F17" s="5">
        <v>0</v>
      </c>
      <c r="G17" s="6">
        <v>103</v>
      </c>
      <c r="H17" s="6">
        <v>15</v>
      </c>
      <c r="I17" s="6">
        <v>7</v>
      </c>
      <c r="J17" s="6"/>
      <c r="K17" s="7"/>
      <c r="L17" s="8">
        <v>0.43</v>
      </c>
      <c r="M17" s="8"/>
      <c r="N17" s="8">
        <v>2.2820000000000003E-2</v>
      </c>
      <c r="O17" s="5"/>
      <c r="P17" s="5"/>
      <c r="Q17" s="5"/>
      <c r="R17" s="50"/>
      <c r="T17">
        <v>2010</v>
      </c>
      <c r="U17" t="s">
        <v>52</v>
      </c>
      <c r="V17" s="34">
        <f>AVERAGE(F180:F193)</f>
        <v>19.490714285714287</v>
      </c>
      <c r="W17" s="34">
        <f t="shared" ref="W17:AD17" si="13">AVERAGE(G180:G193)</f>
        <v>109.73333333333335</v>
      </c>
      <c r="X17" s="34">
        <f t="shared" si="13"/>
        <v>9.1547619047619033</v>
      </c>
      <c r="Y17" s="34">
        <f t="shared" si="13"/>
        <v>8.6035714285714295</v>
      </c>
      <c r="Z17" s="34">
        <f t="shared" si="13"/>
        <v>5.5928571428571425</v>
      </c>
      <c r="AA17" s="34"/>
      <c r="AB17" s="34">
        <f t="shared" si="13"/>
        <v>1.5157142857142856</v>
      </c>
      <c r="AC17" s="34">
        <f t="shared" si="13"/>
        <v>0.17452380952380953</v>
      </c>
      <c r="AD17" s="34">
        <f t="shared" si="13"/>
        <v>2.2677462969846431E-2</v>
      </c>
    </row>
    <row r="18" spans="1:30" x14ac:dyDescent="0.3">
      <c r="B18" s="30"/>
      <c r="C18" s="30">
        <v>35461</v>
      </c>
      <c r="D18">
        <v>31</v>
      </c>
      <c r="E18">
        <v>4</v>
      </c>
      <c r="F18" s="34">
        <v>0.5</v>
      </c>
      <c r="G18" s="43">
        <v>108</v>
      </c>
      <c r="H18" s="43">
        <v>15</v>
      </c>
      <c r="I18" s="35">
        <v>7</v>
      </c>
      <c r="J18" s="35"/>
      <c r="K18" s="36"/>
      <c r="L18" s="37">
        <v>0.32</v>
      </c>
      <c r="M18" s="37"/>
      <c r="N18" s="37">
        <v>0.12388</v>
      </c>
      <c r="O18" s="34"/>
      <c r="P18" s="34"/>
      <c r="Q18" s="34"/>
      <c r="R18" s="42"/>
      <c r="T18">
        <v>2011</v>
      </c>
      <c r="U18" t="s">
        <v>54</v>
      </c>
      <c r="V18" s="34">
        <f>AVERAGE(F194:F204)</f>
        <v>18.477575757575757</v>
      </c>
      <c r="W18" s="34">
        <f t="shared" ref="W18:AD18" si="14">AVERAGE(G194:G204)</f>
        <v>103.16060606060606</v>
      </c>
      <c r="X18" s="34">
        <f t="shared" si="14"/>
        <v>8.9057575757575744</v>
      </c>
      <c r="Y18" s="34">
        <f t="shared" si="14"/>
        <v>8.6015151515151498</v>
      </c>
      <c r="Z18" s="34">
        <f t="shared" si="14"/>
        <v>6.172727272727272</v>
      </c>
      <c r="AA18" s="34"/>
      <c r="AB18" s="34">
        <f t="shared" si="14"/>
        <v>2.9309090909090911</v>
      </c>
      <c r="AC18" s="34">
        <f t="shared" si="14"/>
        <v>0.30545454545454542</v>
      </c>
      <c r="AD18" s="34">
        <f t="shared" si="14"/>
        <v>2.3629162525454803E-2</v>
      </c>
    </row>
    <row r="19" spans="1:30" x14ac:dyDescent="0.3">
      <c r="B19" s="30"/>
      <c r="C19" s="30">
        <v>35481</v>
      </c>
      <c r="D19">
        <v>51</v>
      </c>
      <c r="E19">
        <v>4</v>
      </c>
      <c r="F19" s="34">
        <v>2</v>
      </c>
      <c r="G19" s="43">
        <v>108</v>
      </c>
      <c r="H19" s="43">
        <v>15</v>
      </c>
      <c r="I19" s="35">
        <v>7</v>
      </c>
      <c r="J19" s="35"/>
      <c r="K19" s="36"/>
      <c r="L19" s="37">
        <v>0.17</v>
      </c>
      <c r="M19" s="37"/>
      <c r="N19" s="37">
        <v>5.2160000000000005E-2</v>
      </c>
      <c r="O19" s="34"/>
      <c r="P19" s="34"/>
      <c r="Q19" s="34"/>
      <c r="R19" s="42"/>
      <c r="T19">
        <v>2012</v>
      </c>
      <c r="U19" t="s">
        <v>54</v>
      </c>
      <c r="V19" s="34">
        <f>AVERAGE(F205:F215)</f>
        <v>18.97</v>
      </c>
      <c r="W19" s="34">
        <f t="shared" ref="W19:AD19" si="15">AVERAGE(G205:G215)</f>
        <v>98.36969696969696</v>
      </c>
      <c r="X19" s="34">
        <f t="shared" si="15"/>
        <v>8.6912121212121214</v>
      </c>
      <c r="Y19" s="34">
        <f t="shared" si="15"/>
        <v>8.3875757575757586</v>
      </c>
      <c r="Z19" s="34">
        <f t="shared" si="15"/>
        <v>5.624242424242424</v>
      </c>
      <c r="AA19" s="34">
        <f t="shared" si="15"/>
        <v>863.86666666666656</v>
      </c>
      <c r="AB19" s="34">
        <f t="shared" si="15"/>
        <v>1.6700000000000002</v>
      </c>
      <c r="AC19" s="34">
        <f t="shared" si="15"/>
        <v>0.15575757575757576</v>
      </c>
      <c r="AD19" s="34">
        <f t="shared" si="15"/>
        <v>2.304811180218206E-2</v>
      </c>
    </row>
    <row r="20" spans="1:30" x14ac:dyDescent="0.3">
      <c r="B20" s="30"/>
      <c r="C20" s="30">
        <v>35495</v>
      </c>
      <c r="D20">
        <v>65</v>
      </c>
      <c r="E20">
        <v>4</v>
      </c>
      <c r="F20" s="34">
        <v>4</v>
      </c>
      <c r="G20" s="43">
        <v>115</v>
      </c>
      <c r="H20" s="43">
        <v>15</v>
      </c>
      <c r="I20" s="35">
        <v>7.6</v>
      </c>
      <c r="J20" s="35"/>
      <c r="K20" s="36"/>
      <c r="L20" s="37">
        <v>0.12</v>
      </c>
      <c r="M20" s="37"/>
      <c r="N20" s="37">
        <v>3.9120000000000002E-2</v>
      </c>
      <c r="O20" s="34"/>
      <c r="P20" s="34"/>
      <c r="Q20" s="34"/>
      <c r="R20" s="42"/>
      <c r="T20">
        <v>2013</v>
      </c>
      <c r="U20" t="s">
        <v>55</v>
      </c>
      <c r="V20" s="34">
        <f>AVERAGE(F216:F232)</f>
        <v>16.426470588235293</v>
      </c>
      <c r="W20" s="34">
        <f t="shared" ref="W20:AD20" si="16">AVERAGE(G216:G232)</f>
        <v>97.684313725490199</v>
      </c>
      <c r="X20" s="34">
        <f t="shared" si="16"/>
        <v>9.8233333333333341</v>
      </c>
      <c r="Y20" s="34">
        <f t="shared" si="16"/>
        <v>7.8476470588235294</v>
      </c>
      <c r="Z20" s="34">
        <f t="shared" si="16"/>
        <v>4.3176470588235292</v>
      </c>
      <c r="AA20" s="34">
        <f t="shared" si="16"/>
        <v>803.45098039215691</v>
      </c>
      <c r="AB20" s="34">
        <f t="shared" si="16"/>
        <v>0.91711111111111121</v>
      </c>
      <c r="AC20" s="34">
        <f t="shared" si="16"/>
        <v>1.0666666666666666E-2</v>
      </c>
      <c r="AD20" s="34">
        <f t="shared" si="16"/>
        <v>3.5426770558666901E-2</v>
      </c>
    </row>
    <row r="21" spans="1:30" x14ac:dyDescent="0.3">
      <c r="B21" s="30"/>
      <c r="C21" s="30">
        <v>35516</v>
      </c>
      <c r="D21">
        <v>86</v>
      </c>
      <c r="E21">
        <v>4</v>
      </c>
      <c r="F21" s="34">
        <v>7</v>
      </c>
      <c r="G21" s="43">
        <v>122</v>
      </c>
      <c r="H21" s="43">
        <v>15</v>
      </c>
      <c r="I21" s="35">
        <v>7.4</v>
      </c>
      <c r="J21" s="35"/>
      <c r="K21" s="36"/>
      <c r="L21" s="37">
        <v>0.25</v>
      </c>
      <c r="M21" s="37"/>
      <c r="N21" s="37">
        <v>3.9120000000000002E-2</v>
      </c>
      <c r="O21" s="34"/>
      <c r="P21" s="34"/>
      <c r="Q21" s="34"/>
      <c r="R21" s="42"/>
      <c r="T21">
        <v>2014</v>
      </c>
      <c r="U21" t="s">
        <v>54</v>
      </c>
      <c r="V21" s="34">
        <f>AVERAGE(F233:F245)</f>
        <v>16.913589743589743</v>
      </c>
      <c r="W21" s="34">
        <f t="shared" ref="W21:AD21" si="17">AVERAGE(G233:G245)</f>
        <v>98.474358974358964</v>
      </c>
      <c r="X21" s="34">
        <f t="shared" si="17"/>
        <v>9.6956410256410255</v>
      </c>
      <c r="Y21" s="34">
        <f t="shared" si="17"/>
        <v>8.2356410256410264</v>
      </c>
      <c r="Z21" s="34">
        <f t="shared" si="17"/>
        <v>5.4974358974358974</v>
      </c>
      <c r="AA21" s="34">
        <f t="shared" si="17"/>
        <v>1353.153846153846</v>
      </c>
      <c r="AB21" s="34">
        <f t="shared" si="17"/>
        <v>1.1335897435897437</v>
      </c>
      <c r="AC21" s="34">
        <f t="shared" si="17"/>
        <v>0.12717948717948716</v>
      </c>
      <c r="AD21" s="34">
        <f t="shared" si="17"/>
        <v>3.5545577915077134E-2</v>
      </c>
    </row>
    <row r="22" spans="1:30" x14ac:dyDescent="0.3">
      <c r="B22" s="30"/>
      <c r="C22" s="30">
        <v>35530</v>
      </c>
      <c r="D22">
        <v>100</v>
      </c>
      <c r="E22">
        <v>4</v>
      </c>
      <c r="F22" s="34">
        <v>7</v>
      </c>
      <c r="G22" s="43">
        <v>122</v>
      </c>
      <c r="H22" s="43">
        <v>15</v>
      </c>
      <c r="I22" s="35">
        <v>7.8</v>
      </c>
      <c r="J22" s="35"/>
      <c r="K22" s="36"/>
      <c r="L22" s="37">
        <v>0.12</v>
      </c>
      <c r="M22" s="37"/>
      <c r="N22" s="37">
        <v>9.7799999999999998E-2</v>
      </c>
      <c r="O22" s="34"/>
      <c r="P22" s="34"/>
      <c r="Q22" s="34"/>
      <c r="R22" s="42"/>
      <c r="T22">
        <v>2015</v>
      </c>
      <c r="U22" t="s">
        <v>52</v>
      </c>
      <c r="V22" s="34">
        <f>AVERAGE(F246:F259)</f>
        <v>18.617142857142859</v>
      </c>
      <c r="W22" s="34">
        <f t="shared" ref="W22:AD22" si="18">AVERAGE(G246:G259)</f>
        <v>98.028571428571425</v>
      </c>
      <c r="X22" s="34">
        <f t="shared" si="18"/>
        <v>9.293333333333333</v>
      </c>
      <c r="Y22" s="34">
        <f t="shared" si="18"/>
        <v>8.2464285714285719</v>
      </c>
      <c r="Z22" s="34">
        <f t="shared" si="18"/>
        <v>4.3261904761904768</v>
      </c>
      <c r="AA22" s="34">
        <f t="shared" si="18"/>
        <v>1602.7619047619046</v>
      </c>
      <c r="AB22" s="34">
        <f t="shared" si="18"/>
        <v>0.90309523809523806</v>
      </c>
      <c r="AC22" s="34">
        <f t="shared" si="18"/>
        <v>3.9642857142857146E-2</v>
      </c>
      <c r="AD22" s="34">
        <f t="shared" si="18"/>
        <v>2.5331105286476429E-2</v>
      </c>
    </row>
    <row r="23" spans="1:30" x14ac:dyDescent="0.3">
      <c r="B23" s="30"/>
      <c r="C23" s="30">
        <v>35544</v>
      </c>
      <c r="D23">
        <v>114</v>
      </c>
      <c r="E23">
        <v>4</v>
      </c>
      <c r="F23" s="34">
        <v>12.5</v>
      </c>
      <c r="G23" s="43">
        <v>135</v>
      </c>
      <c r="H23" s="43">
        <v>15</v>
      </c>
      <c r="I23" s="35">
        <v>7.6</v>
      </c>
      <c r="J23" s="35"/>
      <c r="K23" s="36"/>
      <c r="L23" s="37">
        <v>0.13</v>
      </c>
      <c r="M23" s="37"/>
      <c r="N23" s="37">
        <v>1.9560000000000001E-2</v>
      </c>
      <c r="O23" s="34"/>
      <c r="P23" s="34"/>
      <c r="Q23" s="34"/>
      <c r="R23" s="42"/>
      <c r="T23">
        <v>2016</v>
      </c>
      <c r="U23" t="s">
        <v>49</v>
      </c>
      <c r="V23" s="34">
        <f>AVERAGE(F260:F276)</f>
        <v>17.352352941176466</v>
      </c>
      <c r="W23" s="34">
        <f t="shared" ref="W23:AD23" si="19">AVERAGE(G260:G276)</f>
        <v>85.788235294117655</v>
      </c>
      <c r="X23" s="34">
        <f t="shared" si="19"/>
        <v>9.3464705882352934</v>
      </c>
      <c r="Y23" s="34">
        <f t="shared" si="19"/>
        <v>8.1158823529411759</v>
      </c>
      <c r="Z23" s="34">
        <f t="shared" si="19"/>
        <v>5.79843137254902</v>
      </c>
      <c r="AA23" s="34">
        <f t="shared" si="19"/>
        <v>4738.9607843137255</v>
      </c>
      <c r="AB23" s="34">
        <f t="shared" si="19"/>
        <v>2.0913725490196078</v>
      </c>
      <c r="AC23" s="34">
        <f t="shared" si="19"/>
        <v>0.1133333333333334</v>
      </c>
      <c r="AD23" s="34">
        <f t="shared" si="19"/>
        <v>3.4445910676168763E-2</v>
      </c>
    </row>
    <row r="24" spans="1:30" x14ac:dyDescent="0.3">
      <c r="B24" s="30"/>
      <c r="C24" s="30">
        <v>35558</v>
      </c>
      <c r="D24">
        <v>128</v>
      </c>
      <c r="E24">
        <v>4</v>
      </c>
      <c r="F24" s="34">
        <v>15</v>
      </c>
      <c r="G24" s="43">
        <v>149</v>
      </c>
      <c r="H24" s="43">
        <v>15</v>
      </c>
      <c r="I24" s="35">
        <v>7.9</v>
      </c>
      <c r="J24" s="35"/>
      <c r="K24" s="36"/>
      <c r="L24" s="37">
        <v>0.12</v>
      </c>
      <c r="M24" s="37"/>
      <c r="N24" s="37">
        <v>8.1500000000000003E-2</v>
      </c>
      <c r="O24" s="34"/>
      <c r="P24" s="34"/>
      <c r="Q24" s="34"/>
      <c r="R24" s="42"/>
      <c r="T24">
        <v>2017</v>
      </c>
      <c r="U24" t="s">
        <v>52</v>
      </c>
      <c r="V24" s="34">
        <f>AVERAGE(F277:F290)</f>
        <v>17.804285714285715</v>
      </c>
      <c r="W24" s="34">
        <f t="shared" ref="W24:AD24" si="20">AVERAGE(G277:G290)</f>
        <v>98.816666666666649</v>
      </c>
      <c r="X24" s="34">
        <f t="shared" si="20"/>
        <v>9.4535714285714274</v>
      </c>
      <c r="Y24" s="34">
        <f t="shared" si="20"/>
        <v>8.4142857142857146</v>
      </c>
      <c r="Z24" s="34">
        <f t="shared" si="20"/>
        <v>5.6190476190476195</v>
      </c>
      <c r="AA24" s="34">
        <f t="shared" si="20"/>
        <v>1728.214285714286</v>
      </c>
      <c r="AB24" s="34">
        <f t="shared" si="20"/>
        <v>2.4166190476190472</v>
      </c>
      <c r="AC24" s="34">
        <f t="shared" si="20"/>
        <v>9.0476190476190502E-2</v>
      </c>
      <c r="AD24" s="34">
        <f t="shared" si="20"/>
        <v>6.19687255042322E-2</v>
      </c>
    </row>
    <row r="25" spans="1:30" x14ac:dyDescent="0.3">
      <c r="B25" s="30"/>
      <c r="C25" s="30">
        <v>35577</v>
      </c>
      <c r="D25">
        <v>147</v>
      </c>
      <c r="E25">
        <v>4</v>
      </c>
      <c r="F25" s="34">
        <v>18</v>
      </c>
      <c r="G25" s="43">
        <v>94</v>
      </c>
      <c r="H25" s="43">
        <v>8.8000000000000007</v>
      </c>
      <c r="I25" s="35">
        <v>7.8</v>
      </c>
      <c r="J25" s="35"/>
      <c r="K25" s="36"/>
      <c r="L25" s="37">
        <v>0.2</v>
      </c>
      <c r="M25" s="37"/>
      <c r="N25" s="37">
        <v>3.9120000000000002E-2</v>
      </c>
      <c r="O25" s="34"/>
      <c r="P25" s="34"/>
      <c r="Q25" s="34"/>
      <c r="R25" s="42"/>
    </row>
    <row r="26" spans="1:30" x14ac:dyDescent="0.3">
      <c r="B26" s="30"/>
      <c r="C26" s="30">
        <v>35593</v>
      </c>
      <c r="D26">
        <v>163</v>
      </c>
      <c r="E26">
        <v>4</v>
      </c>
      <c r="F26" s="34">
        <v>25</v>
      </c>
      <c r="G26" s="43">
        <v>88</v>
      </c>
      <c r="H26" s="43">
        <v>7.4</v>
      </c>
      <c r="I26" s="35">
        <v>7.9</v>
      </c>
      <c r="J26" s="35"/>
      <c r="K26" s="36"/>
      <c r="L26" s="37">
        <v>0.18</v>
      </c>
      <c r="M26" s="37"/>
      <c r="N26" s="37">
        <v>2.9340000000000001E-2</v>
      </c>
      <c r="O26" s="34"/>
      <c r="P26" s="34"/>
      <c r="Q26" s="34"/>
      <c r="R26" s="42"/>
    </row>
    <row r="27" spans="1:30" x14ac:dyDescent="0.3">
      <c r="B27" s="30"/>
      <c r="C27" s="30">
        <v>35600</v>
      </c>
      <c r="D27">
        <v>170</v>
      </c>
      <c r="E27">
        <v>4</v>
      </c>
      <c r="F27" s="34">
        <v>24</v>
      </c>
      <c r="G27" s="43">
        <v>68</v>
      </c>
      <c r="H27" s="43">
        <v>5.8</v>
      </c>
      <c r="I27" s="35">
        <v>8.1999999999999993</v>
      </c>
      <c r="J27" s="35"/>
      <c r="K27" s="36"/>
      <c r="L27" s="37">
        <v>0.3</v>
      </c>
      <c r="M27" s="37"/>
      <c r="N27" s="37">
        <v>8.1500000000000003E-2</v>
      </c>
      <c r="O27" s="34"/>
      <c r="P27" s="34"/>
      <c r="Q27" s="34"/>
      <c r="R27" s="42"/>
    </row>
    <row r="28" spans="1:30" x14ac:dyDescent="0.3">
      <c r="B28" s="30"/>
      <c r="C28" s="30">
        <v>35613</v>
      </c>
      <c r="D28">
        <v>183</v>
      </c>
      <c r="E28">
        <v>4</v>
      </c>
      <c r="F28" s="34">
        <v>28</v>
      </c>
      <c r="G28" s="43">
        <v>67</v>
      </c>
      <c r="H28" s="43">
        <v>5.2</v>
      </c>
      <c r="I28" s="35">
        <v>8.9</v>
      </c>
      <c r="J28" s="35"/>
      <c r="K28" s="36"/>
      <c r="L28" s="37">
        <v>0.14000000000000001</v>
      </c>
      <c r="M28" s="37"/>
      <c r="N28" s="37">
        <v>2.6080000000000002E-2</v>
      </c>
      <c r="O28" s="34"/>
      <c r="P28" s="34"/>
      <c r="Q28" s="34"/>
      <c r="R28" s="42"/>
    </row>
    <row r="29" spans="1:30" x14ac:dyDescent="0.3">
      <c r="B29" s="30"/>
      <c r="C29" s="30">
        <v>35619</v>
      </c>
      <c r="D29">
        <v>189</v>
      </c>
      <c r="E29">
        <v>4</v>
      </c>
      <c r="F29" s="34">
        <v>24</v>
      </c>
      <c r="G29" s="43">
        <v>61</v>
      </c>
      <c r="H29" s="43">
        <v>5.2</v>
      </c>
      <c r="I29" s="35">
        <v>8</v>
      </c>
      <c r="J29" s="35"/>
      <c r="K29" s="36"/>
      <c r="L29" s="37">
        <v>0.09</v>
      </c>
      <c r="M29" s="37"/>
      <c r="N29" s="37">
        <v>7.1720000000000006E-2</v>
      </c>
      <c r="O29" s="34"/>
      <c r="P29" s="34"/>
      <c r="Q29" s="34"/>
      <c r="R29" s="42"/>
    </row>
    <row r="30" spans="1:30" x14ac:dyDescent="0.3">
      <c r="B30" s="30"/>
      <c r="C30" s="30">
        <v>35640</v>
      </c>
      <c r="D30">
        <v>210</v>
      </c>
      <c r="E30">
        <v>4</v>
      </c>
      <c r="F30" s="34">
        <v>25</v>
      </c>
      <c r="G30" s="43">
        <v>48</v>
      </c>
      <c r="H30" s="43">
        <v>4</v>
      </c>
      <c r="I30" s="35">
        <v>7.8</v>
      </c>
      <c r="J30" s="35"/>
      <c r="K30" s="36"/>
      <c r="L30" s="37">
        <v>0.08</v>
      </c>
      <c r="M30" s="37"/>
      <c r="N30" s="37">
        <v>5.8680000000000003E-2</v>
      </c>
      <c r="O30" s="34"/>
      <c r="P30" s="34"/>
      <c r="Q30" s="34"/>
      <c r="R30" s="42"/>
    </row>
    <row r="31" spans="1:30" x14ac:dyDescent="0.3">
      <c r="B31" s="30"/>
      <c r="C31" s="30">
        <v>35650</v>
      </c>
      <c r="D31">
        <v>220</v>
      </c>
      <c r="E31">
        <v>4</v>
      </c>
      <c r="F31" s="34">
        <v>24</v>
      </c>
      <c r="G31" s="43"/>
      <c r="H31" s="43">
        <v>6.4</v>
      </c>
      <c r="I31" s="35">
        <v>8.6999999999999993</v>
      </c>
      <c r="J31" s="35"/>
      <c r="K31" s="36"/>
      <c r="L31" s="37">
        <v>0.02</v>
      </c>
      <c r="M31" s="37"/>
      <c r="N31" s="37">
        <v>3.9120000000000002E-2</v>
      </c>
      <c r="O31" s="34"/>
      <c r="P31" s="34"/>
      <c r="Q31" s="34"/>
      <c r="R31" s="42"/>
    </row>
    <row r="32" spans="1:30" x14ac:dyDescent="0.3">
      <c r="B32" s="30"/>
      <c r="C32" s="30">
        <v>35683</v>
      </c>
      <c r="D32">
        <v>253</v>
      </c>
      <c r="E32">
        <v>4</v>
      </c>
      <c r="F32" s="34">
        <v>20</v>
      </c>
      <c r="G32" s="43"/>
      <c r="H32" s="43">
        <v>5.4</v>
      </c>
      <c r="I32" s="35">
        <v>7.8</v>
      </c>
      <c r="J32" s="35"/>
      <c r="K32" s="36"/>
      <c r="L32" s="37">
        <v>0.11</v>
      </c>
      <c r="M32" s="37"/>
      <c r="N32" s="37">
        <v>0.10106</v>
      </c>
      <c r="O32" s="34"/>
      <c r="P32" s="34"/>
      <c r="Q32" s="34"/>
      <c r="R32" s="42"/>
    </row>
    <row r="33" spans="1:18" x14ac:dyDescent="0.3">
      <c r="B33" s="30"/>
      <c r="C33" s="30">
        <v>35704</v>
      </c>
      <c r="D33">
        <v>274</v>
      </c>
      <c r="E33">
        <v>4</v>
      </c>
      <c r="F33" s="34">
        <v>15</v>
      </c>
      <c r="G33" s="43"/>
      <c r="H33" s="43">
        <v>7</v>
      </c>
      <c r="I33" s="35">
        <v>7.8</v>
      </c>
      <c r="J33" s="35"/>
      <c r="K33" s="36"/>
      <c r="L33" s="37">
        <v>0.06</v>
      </c>
      <c r="M33" s="37"/>
      <c r="N33" s="37">
        <v>9.7799999999999998E-2</v>
      </c>
      <c r="O33" s="34"/>
      <c r="P33" s="34"/>
      <c r="Q33" s="34"/>
      <c r="R33" s="42"/>
    </row>
    <row r="34" spans="1:18" x14ac:dyDescent="0.3">
      <c r="B34" s="30"/>
      <c r="C34" s="30">
        <v>35733</v>
      </c>
      <c r="D34">
        <v>303</v>
      </c>
      <c r="E34">
        <v>4</v>
      </c>
      <c r="F34" s="34">
        <v>9</v>
      </c>
      <c r="G34" s="43"/>
      <c r="H34" s="43">
        <v>8.9</v>
      </c>
      <c r="I34" s="35">
        <v>7.1</v>
      </c>
      <c r="J34" s="35"/>
      <c r="K34" s="36"/>
      <c r="L34" s="37">
        <v>0.09</v>
      </c>
      <c r="M34" s="37"/>
      <c r="N34" s="37">
        <v>7.8240000000000004E-2</v>
      </c>
      <c r="O34" s="34"/>
      <c r="P34" s="34"/>
      <c r="Q34" s="34"/>
      <c r="R34" s="42"/>
    </row>
    <row r="35" spans="1:18" x14ac:dyDescent="0.3">
      <c r="B35" s="30"/>
      <c r="C35" s="30">
        <v>35759</v>
      </c>
      <c r="D35">
        <v>329</v>
      </c>
      <c r="E35">
        <v>4</v>
      </c>
      <c r="F35" s="34">
        <v>2</v>
      </c>
      <c r="G35" s="43"/>
      <c r="H35" s="43">
        <v>11</v>
      </c>
      <c r="I35" s="35">
        <v>7.5</v>
      </c>
      <c r="J35" s="35"/>
      <c r="K35" s="36"/>
      <c r="L35" s="37">
        <v>1.26</v>
      </c>
      <c r="M35" s="37"/>
      <c r="N35" s="37">
        <v>1.9560000000000001E-2</v>
      </c>
      <c r="O35" s="34"/>
      <c r="P35" s="34"/>
      <c r="Q35" s="34"/>
      <c r="R35" s="42"/>
    </row>
    <row r="36" spans="1:18" s="3" customFormat="1" x14ac:dyDescent="0.3">
      <c r="A36" s="3">
        <v>1998</v>
      </c>
      <c r="B36" s="2"/>
      <c r="C36" s="2">
        <v>35822</v>
      </c>
      <c r="D36" s="3">
        <v>27</v>
      </c>
      <c r="E36" s="3">
        <v>4</v>
      </c>
      <c r="F36" s="5">
        <v>3</v>
      </c>
      <c r="G36" s="6"/>
      <c r="H36" s="6">
        <v>10.4</v>
      </c>
      <c r="I36" s="6">
        <v>7.1</v>
      </c>
      <c r="J36" s="6"/>
      <c r="K36" s="7"/>
      <c r="L36" s="8">
        <v>0.16</v>
      </c>
      <c r="M36" s="8"/>
      <c r="N36" s="8">
        <v>0.11084000000000001</v>
      </c>
      <c r="O36" s="5"/>
      <c r="P36" s="5"/>
      <c r="Q36" s="5"/>
      <c r="R36" s="50"/>
    </row>
    <row r="37" spans="1:18" x14ac:dyDescent="0.3">
      <c r="B37" s="30"/>
      <c r="C37" s="30">
        <v>35849</v>
      </c>
      <c r="D37">
        <v>54</v>
      </c>
      <c r="E37">
        <v>4</v>
      </c>
      <c r="F37" s="34">
        <v>4</v>
      </c>
      <c r="G37" s="43"/>
      <c r="H37" s="43">
        <v>10.4</v>
      </c>
      <c r="I37" s="35">
        <v>7.5</v>
      </c>
      <c r="J37" s="35"/>
      <c r="K37" s="36"/>
      <c r="L37" s="37">
        <v>1.46</v>
      </c>
      <c r="M37" s="37"/>
      <c r="N37" s="37">
        <v>3.2600000000000004E-2</v>
      </c>
      <c r="O37" s="34"/>
      <c r="P37" s="34"/>
      <c r="Q37" s="34"/>
      <c r="R37" s="42"/>
    </row>
    <row r="38" spans="1:18" x14ac:dyDescent="0.3">
      <c r="B38" s="30"/>
      <c r="C38" s="30">
        <v>35885</v>
      </c>
      <c r="D38">
        <v>90</v>
      </c>
      <c r="E38">
        <v>4</v>
      </c>
      <c r="F38" s="34">
        <v>15.26</v>
      </c>
      <c r="G38" s="43">
        <v>28.9</v>
      </c>
      <c r="H38" s="43">
        <v>2.89</v>
      </c>
      <c r="I38" s="35">
        <v>7.38</v>
      </c>
      <c r="J38" s="35"/>
      <c r="K38" s="36"/>
      <c r="L38" s="37">
        <v>8.9</v>
      </c>
      <c r="M38" s="37"/>
      <c r="N38" s="37">
        <v>3.2600000000000004E-2</v>
      </c>
      <c r="O38" s="34"/>
      <c r="P38" s="34"/>
      <c r="Q38" s="34"/>
      <c r="R38" s="42"/>
    </row>
    <row r="39" spans="1:18" x14ac:dyDescent="0.3">
      <c r="B39" s="30"/>
      <c r="C39" s="30">
        <v>35908</v>
      </c>
      <c r="D39">
        <v>113</v>
      </c>
      <c r="E39">
        <v>4</v>
      </c>
      <c r="F39" s="34">
        <v>11.17</v>
      </c>
      <c r="G39" s="43">
        <v>102.1</v>
      </c>
      <c r="H39" s="43">
        <v>11.21</v>
      </c>
      <c r="I39" s="35">
        <v>7.44</v>
      </c>
      <c r="J39" s="35"/>
      <c r="K39" s="36"/>
      <c r="L39" s="37">
        <v>8.6999999999999993</v>
      </c>
      <c r="M39" s="37">
        <v>5.2000000000000005E-2</v>
      </c>
      <c r="N39" s="37">
        <v>2.2820000000000003E-2</v>
      </c>
      <c r="O39" s="34"/>
      <c r="P39" s="34"/>
      <c r="Q39" s="34"/>
      <c r="R39" s="42"/>
    </row>
    <row r="40" spans="1:18" x14ac:dyDescent="0.3">
      <c r="B40" s="30"/>
      <c r="C40" s="30">
        <v>35923</v>
      </c>
      <c r="D40">
        <v>128</v>
      </c>
      <c r="E40">
        <v>4</v>
      </c>
      <c r="F40" s="34">
        <v>17.02</v>
      </c>
      <c r="G40" s="43">
        <v>80.2</v>
      </c>
      <c r="H40" s="43">
        <v>10.69</v>
      </c>
      <c r="I40" s="35">
        <v>7.34</v>
      </c>
      <c r="J40" s="35"/>
      <c r="K40" s="36"/>
      <c r="L40" s="37">
        <v>4.9000000000000004</v>
      </c>
      <c r="M40" s="37">
        <v>0.01</v>
      </c>
      <c r="N40" s="37">
        <v>5.2160000000000005E-2</v>
      </c>
      <c r="O40" s="34"/>
      <c r="P40" s="34"/>
      <c r="Q40" s="34"/>
      <c r="R40" s="42"/>
    </row>
    <row r="41" spans="1:18" x14ac:dyDescent="0.3">
      <c r="B41" s="30"/>
      <c r="C41" s="30">
        <v>35950</v>
      </c>
      <c r="D41">
        <v>155</v>
      </c>
      <c r="E41">
        <v>4</v>
      </c>
      <c r="F41" s="34">
        <v>15.49</v>
      </c>
      <c r="G41" s="43"/>
      <c r="H41" s="43"/>
      <c r="I41" s="35">
        <v>7.57</v>
      </c>
      <c r="J41" s="35"/>
      <c r="K41" s="36"/>
      <c r="L41" s="37"/>
      <c r="M41" s="37">
        <v>1.4999999999999999E-2</v>
      </c>
      <c r="N41" s="37">
        <v>9.7800000000000005E-3</v>
      </c>
      <c r="O41" s="34"/>
      <c r="P41" s="34"/>
      <c r="Q41" s="34"/>
      <c r="R41" s="42"/>
    </row>
    <row r="42" spans="1:18" s="3" customFormat="1" x14ac:dyDescent="0.3">
      <c r="A42" s="3">
        <v>2000</v>
      </c>
      <c r="B42" s="2"/>
      <c r="C42" s="2">
        <v>36749</v>
      </c>
      <c r="D42" s="3">
        <v>224</v>
      </c>
      <c r="E42" s="3">
        <v>4</v>
      </c>
      <c r="F42" s="5">
        <v>25.25</v>
      </c>
      <c r="G42" s="6">
        <v>107</v>
      </c>
      <c r="H42" s="6"/>
      <c r="I42" s="6">
        <v>8.07</v>
      </c>
      <c r="J42" s="6">
        <v>11.9</v>
      </c>
      <c r="K42" s="7"/>
      <c r="L42" s="8">
        <v>0.14499999999999999</v>
      </c>
      <c r="M42" s="8"/>
      <c r="N42" s="8"/>
      <c r="O42" s="5"/>
      <c r="P42" s="5"/>
      <c r="Q42" s="5"/>
      <c r="R42" s="50"/>
    </row>
    <row r="43" spans="1:18" x14ac:dyDescent="0.3">
      <c r="B43" s="30"/>
      <c r="C43" s="30">
        <v>36761</v>
      </c>
      <c r="D43">
        <v>236</v>
      </c>
      <c r="E43">
        <v>4</v>
      </c>
      <c r="F43" s="34">
        <v>18.28</v>
      </c>
      <c r="G43" s="43">
        <v>117</v>
      </c>
      <c r="H43" s="43">
        <v>11.01</v>
      </c>
      <c r="I43" s="35">
        <v>8.01</v>
      </c>
      <c r="J43" s="35">
        <v>10.8</v>
      </c>
      <c r="K43" s="36"/>
      <c r="L43" s="37">
        <v>0.21299999999999999</v>
      </c>
      <c r="M43" s="37"/>
      <c r="N43" s="37"/>
      <c r="O43" s="34"/>
      <c r="P43" s="34"/>
      <c r="Q43" s="34"/>
      <c r="R43" s="42"/>
    </row>
    <row r="44" spans="1:18" x14ac:dyDescent="0.3">
      <c r="B44" s="30"/>
      <c r="C44" s="30">
        <v>36777</v>
      </c>
      <c r="D44">
        <v>252</v>
      </c>
      <c r="E44">
        <v>4</v>
      </c>
      <c r="F44" s="34">
        <v>18.53</v>
      </c>
      <c r="G44" s="43">
        <v>116.7</v>
      </c>
      <c r="H44" s="43">
        <v>11.04</v>
      </c>
      <c r="I44" s="35">
        <v>7.95</v>
      </c>
      <c r="J44" s="35">
        <v>8.1</v>
      </c>
      <c r="K44" s="36"/>
      <c r="L44" s="37">
        <v>0.27450000000000002</v>
      </c>
      <c r="M44" s="37">
        <v>5.1999999999999998E-2</v>
      </c>
      <c r="N44" s="37"/>
      <c r="O44" s="34"/>
      <c r="P44" s="34"/>
      <c r="Q44" s="34"/>
      <c r="R44" s="42"/>
    </row>
    <row r="45" spans="1:18" x14ac:dyDescent="0.3">
      <c r="B45" s="30"/>
      <c r="C45" s="30">
        <v>36790</v>
      </c>
      <c r="D45">
        <v>265</v>
      </c>
      <c r="E45">
        <v>4</v>
      </c>
      <c r="F45" s="34">
        <v>19.713333333333335</v>
      </c>
      <c r="G45" s="43">
        <v>81.266666666666666</v>
      </c>
      <c r="H45" s="43">
        <v>10.486666666666666</v>
      </c>
      <c r="I45" s="35">
        <v>8.0666666666666664</v>
      </c>
      <c r="J45" s="35">
        <v>6.6333333333333329</v>
      </c>
      <c r="K45" s="36"/>
      <c r="L45" s="37">
        <v>0.27800000000000002</v>
      </c>
      <c r="M45" s="37">
        <v>6.0666666666666667E-2</v>
      </c>
      <c r="N45" s="37"/>
      <c r="O45" s="34"/>
      <c r="P45" s="34"/>
      <c r="Q45" s="34"/>
      <c r="R45" s="42"/>
    </row>
    <row r="46" spans="1:18" x14ac:dyDescent="0.3">
      <c r="B46" s="30"/>
      <c r="C46" s="30">
        <v>36804</v>
      </c>
      <c r="D46">
        <v>279</v>
      </c>
      <c r="E46">
        <v>4</v>
      </c>
      <c r="F46" s="34">
        <v>13.22</v>
      </c>
      <c r="G46" s="43">
        <v>100.1</v>
      </c>
      <c r="H46" s="43">
        <v>10.513333333333334</v>
      </c>
      <c r="I46" s="35">
        <v>7.84</v>
      </c>
      <c r="J46" s="35">
        <v>5.9666666666666659</v>
      </c>
      <c r="K46" s="36"/>
      <c r="L46" s="37">
        <v>0.26656666666666667</v>
      </c>
      <c r="M46" s="37">
        <v>5.7666666666666665E-2</v>
      </c>
      <c r="N46" s="37"/>
      <c r="O46" s="34"/>
      <c r="P46" s="34"/>
      <c r="Q46" s="34"/>
      <c r="R46" s="42"/>
    </row>
    <row r="47" spans="1:18" x14ac:dyDescent="0.3">
      <c r="B47" s="30"/>
      <c r="C47" s="30">
        <v>36818</v>
      </c>
      <c r="D47">
        <v>293</v>
      </c>
      <c r="E47">
        <v>4</v>
      </c>
      <c r="F47" s="34">
        <v>10.706666666666669</v>
      </c>
      <c r="G47" s="43">
        <v>94.833333333333329</v>
      </c>
      <c r="H47" s="43">
        <v>10.573333333333332</v>
      </c>
      <c r="I47" s="35">
        <v>7.663333333333334</v>
      </c>
      <c r="J47" s="35">
        <v>6.9</v>
      </c>
      <c r="K47" s="36"/>
      <c r="L47" s="37">
        <v>0.14646666666666666</v>
      </c>
      <c r="M47" s="37">
        <v>4.2000000000000003E-2</v>
      </c>
      <c r="N47" s="37"/>
      <c r="O47" s="34"/>
      <c r="P47" s="34"/>
      <c r="Q47" s="34"/>
      <c r="R47" s="42"/>
    </row>
    <row r="48" spans="1:18" x14ac:dyDescent="0.3">
      <c r="B48" s="30"/>
      <c r="C48" s="30">
        <v>36832</v>
      </c>
      <c r="D48">
        <v>307</v>
      </c>
      <c r="E48">
        <v>4</v>
      </c>
      <c r="F48" s="34">
        <v>9.3366666666666678</v>
      </c>
      <c r="G48" s="43">
        <v>57.6</v>
      </c>
      <c r="H48" s="43">
        <v>6.62</v>
      </c>
      <c r="I48" s="35">
        <v>8.02</v>
      </c>
      <c r="J48" s="35">
        <v>8.6999999999999993</v>
      </c>
      <c r="K48" s="36"/>
      <c r="L48" s="37">
        <v>0.12303333333333333</v>
      </c>
      <c r="M48" s="37">
        <v>4.4000000000000004E-2</v>
      </c>
      <c r="N48" s="37">
        <v>4.0537785736000212E-2</v>
      </c>
      <c r="O48" s="34"/>
      <c r="P48" s="34"/>
      <c r="Q48" s="34"/>
      <c r="R48" s="42"/>
    </row>
    <row r="49" spans="1:18" x14ac:dyDescent="0.3">
      <c r="B49" s="30"/>
      <c r="C49" s="30">
        <v>36846</v>
      </c>
      <c r="D49">
        <v>311</v>
      </c>
      <c r="E49">
        <v>4</v>
      </c>
      <c r="F49" s="34">
        <v>6.7766666666666673</v>
      </c>
      <c r="G49" s="43">
        <v>127.933333333333</v>
      </c>
      <c r="H49" s="43"/>
      <c r="I49" s="35">
        <v>8.7799999999999994</v>
      </c>
      <c r="J49" s="35">
        <v>6.1</v>
      </c>
      <c r="K49" s="36"/>
      <c r="L49" s="37">
        <v>0.30473333333333336</v>
      </c>
      <c r="M49" s="37">
        <v>0.63633333333333331</v>
      </c>
      <c r="N49" s="37">
        <v>6.9446311044000203E-2</v>
      </c>
      <c r="O49" s="34"/>
      <c r="P49" s="34"/>
      <c r="Q49" s="34"/>
      <c r="R49" s="42"/>
    </row>
    <row r="50" spans="1:18" s="3" customFormat="1" x14ac:dyDescent="0.3">
      <c r="A50" s="3">
        <v>2001</v>
      </c>
      <c r="B50" s="2"/>
      <c r="C50" s="2">
        <v>37042</v>
      </c>
      <c r="D50" s="3">
        <v>151</v>
      </c>
      <c r="E50" s="3">
        <v>4</v>
      </c>
      <c r="F50" s="5">
        <v>15.63</v>
      </c>
      <c r="G50" s="6">
        <v>108.9</v>
      </c>
      <c r="H50" s="6"/>
      <c r="I50" s="6">
        <v>7.68</v>
      </c>
      <c r="J50" s="6">
        <v>7</v>
      </c>
      <c r="K50" s="7"/>
      <c r="L50" s="8">
        <v>0.24776666666666666</v>
      </c>
      <c r="M50" s="8">
        <v>4.4666666666666667E-2</v>
      </c>
      <c r="N50" s="8">
        <v>3.1401117396000044E-2</v>
      </c>
      <c r="O50" s="5"/>
      <c r="P50" s="5"/>
      <c r="Q50" s="5"/>
      <c r="R50" s="50"/>
    </row>
    <row r="51" spans="1:18" x14ac:dyDescent="0.3">
      <c r="B51" s="30"/>
      <c r="C51" s="30">
        <v>37049</v>
      </c>
      <c r="D51">
        <v>158</v>
      </c>
      <c r="E51">
        <v>4</v>
      </c>
      <c r="F51" s="34">
        <v>18.006666666666664</v>
      </c>
      <c r="G51" s="43">
        <v>109.2</v>
      </c>
      <c r="H51" s="43"/>
      <c r="I51" s="35">
        <v>7.6866666666666674</v>
      </c>
      <c r="J51" s="35">
        <v>8.0666666666666682</v>
      </c>
      <c r="K51" s="36"/>
      <c r="L51" s="37">
        <v>0.20503333333333332</v>
      </c>
      <c r="M51" s="37">
        <v>6.8666666666666668E-2</v>
      </c>
      <c r="N51" s="37">
        <v>4.3535870381333781E-2</v>
      </c>
      <c r="O51" s="34"/>
      <c r="P51" s="34"/>
      <c r="Q51" s="34"/>
      <c r="R51" s="42"/>
    </row>
    <row r="52" spans="1:18" x14ac:dyDescent="0.3">
      <c r="B52" s="30"/>
      <c r="C52" s="30">
        <v>37063</v>
      </c>
      <c r="D52">
        <v>172</v>
      </c>
      <c r="E52">
        <v>4</v>
      </c>
      <c r="F52" s="34">
        <v>22.803333333333331</v>
      </c>
      <c r="G52" s="43">
        <v>103.23333333333333</v>
      </c>
      <c r="H52" s="43"/>
      <c r="I52" s="35">
        <v>7.83</v>
      </c>
      <c r="J52" s="35">
        <v>10.033333333333333</v>
      </c>
      <c r="K52" s="36"/>
      <c r="L52" s="37">
        <v>0.21669999999999998</v>
      </c>
      <c r="M52" s="37">
        <v>7.6666666666666661E-2</v>
      </c>
      <c r="N52" s="37">
        <v>3.3086037094667051E-2</v>
      </c>
      <c r="O52" s="34"/>
      <c r="P52" s="34"/>
      <c r="Q52" s="34"/>
      <c r="R52" s="42"/>
    </row>
    <row r="53" spans="1:18" x14ac:dyDescent="0.3">
      <c r="B53" s="30"/>
      <c r="C53" s="30">
        <v>37077</v>
      </c>
      <c r="D53">
        <v>186</v>
      </c>
      <c r="E53">
        <v>4</v>
      </c>
      <c r="F53" s="34">
        <v>22.406666666666666</v>
      </c>
      <c r="G53" s="43">
        <v>96.733333333333348</v>
      </c>
      <c r="H53" s="43"/>
      <c r="I53" s="35">
        <v>8.14</v>
      </c>
      <c r="J53" s="35">
        <v>6.9666666666666659</v>
      </c>
      <c r="K53" s="36"/>
      <c r="L53" s="37">
        <v>0.22560000000000002</v>
      </c>
      <c r="M53" s="37">
        <v>8.0666666666666664E-2</v>
      </c>
      <c r="N53" s="37">
        <v>4.6317800292000159E-2</v>
      </c>
      <c r="O53" s="34"/>
      <c r="P53" s="34"/>
      <c r="Q53" s="34"/>
      <c r="R53" s="42"/>
    </row>
    <row r="54" spans="1:18" x14ac:dyDescent="0.3">
      <c r="B54" s="30"/>
      <c r="C54" s="30">
        <v>37091</v>
      </c>
      <c r="D54">
        <v>200</v>
      </c>
      <c r="E54">
        <v>4</v>
      </c>
      <c r="F54" s="34">
        <v>21.363333333333333</v>
      </c>
      <c r="G54" s="43">
        <v>75.966666666666669</v>
      </c>
      <c r="H54" s="43"/>
      <c r="I54" s="35">
        <v>8.2666666666666675</v>
      </c>
      <c r="J54" s="35">
        <v>6.666666666666667</v>
      </c>
      <c r="K54" s="36"/>
      <c r="L54" s="37">
        <v>0.29273333333333335</v>
      </c>
      <c r="M54" s="37">
        <v>5.8333333333333327E-2</v>
      </c>
      <c r="N54" s="37">
        <v>5.9192488082666743E-2</v>
      </c>
      <c r="O54" s="34"/>
      <c r="P54" s="34"/>
      <c r="Q54" s="34"/>
      <c r="R54" s="42"/>
    </row>
    <row r="55" spans="1:18" x14ac:dyDescent="0.3">
      <c r="B55" s="30"/>
      <c r="C55" s="30">
        <v>37106</v>
      </c>
      <c r="D55">
        <v>215</v>
      </c>
      <c r="E55">
        <v>4</v>
      </c>
      <c r="F55" s="34">
        <v>24.856666666666666</v>
      </c>
      <c r="G55" s="43">
        <v>67.633333333333326</v>
      </c>
      <c r="H55" s="43"/>
      <c r="I55" s="35">
        <v>7.9366666666666665</v>
      </c>
      <c r="J55" s="35">
        <v>4.0999999999999996</v>
      </c>
      <c r="K55" s="36"/>
      <c r="L55" s="37">
        <v>0.18016666666666667</v>
      </c>
      <c r="M55" s="37">
        <v>7.8666666666666663E-2</v>
      </c>
      <c r="N55" s="37">
        <v>5.5404776669333591E-2</v>
      </c>
      <c r="O55" s="34"/>
      <c r="P55" s="34"/>
      <c r="Q55" s="34"/>
      <c r="R55" s="42"/>
    </row>
    <row r="56" spans="1:18" x14ac:dyDescent="0.3">
      <c r="B56" s="30"/>
      <c r="C56" s="30">
        <v>37164</v>
      </c>
      <c r="D56">
        <v>273</v>
      </c>
      <c r="E56">
        <v>4</v>
      </c>
      <c r="F56" s="34">
        <v>15.796666666666667</v>
      </c>
      <c r="G56" s="43"/>
      <c r="H56" s="43"/>
      <c r="I56" s="35">
        <v>7.99</v>
      </c>
      <c r="J56" s="35">
        <v>8.6666666666666661</v>
      </c>
      <c r="K56" s="36"/>
      <c r="L56" s="37">
        <v>0.34529999999999994</v>
      </c>
      <c r="M56" s="37">
        <v>0.06</v>
      </c>
      <c r="N56" s="37">
        <v>2.7523587549333563E-2</v>
      </c>
      <c r="O56" s="34"/>
      <c r="P56" s="34"/>
      <c r="Q56" s="34"/>
      <c r="R56" s="42"/>
    </row>
    <row r="57" spans="1:18" x14ac:dyDescent="0.3">
      <c r="B57" s="30"/>
      <c r="C57" s="30">
        <v>37181</v>
      </c>
      <c r="D57">
        <v>290</v>
      </c>
      <c r="E57">
        <v>4</v>
      </c>
      <c r="F57" s="34">
        <v>13.036666666666667</v>
      </c>
      <c r="G57" s="43"/>
      <c r="H57" s="43"/>
      <c r="I57" s="35">
        <v>7.9633333333333338</v>
      </c>
      <c r="J57" s="35">
        <v>15.5</v>
      </c>
      <c r="K57" s="36"/>
      <c r="L57" s="37">
        <v>0.25770000000000004</v>
      </c>
      <c r="M57" s="37">
        <v>5.8666666666666666E-2</v>
      </c>
      <c r="N57" s="37">
        <v>6.2220524521333594E-2</v>
      </c>
      <c r="O57" s="34"/>
      <c r="P57" s="34"/>
      <c r="Q57" s="34"/>
      <c r="R57" s="42"/>
    </row>
    <row r="58" spans="1:18" x14ac:dyDescent="0.3">
      <c r="B58" s="30"/>
      <c r="C58" s="30">
        <v>37194</v>
      </c>
      <c r="D58">
        <v>303</v>
      </c>
      <c r="E58">
        <v>4</v>
      </c>
      <c r="F58" s="34">
        <v>9.9733333333333345</v>
      </c>
      <c r="G58" s="43"/>
      <c r="H58" s="43"/>
      <c r="I58" s="35">
        <v>8.0166666666666657</v>
      </c>
      <c r="J58" s="35">
        <v>13.266666666666666</v>
      </c>
      <c r="K58" s="36"/>
      <c r="L58" s="37">
        <v>0.37660000000000005</v>
      </c>
      <c r="M58" s="37">
        <v>7.4666666666666673E-2</v>
      </c>
      <c r="N58" s="37">
        <v>4.212433384800001E-2</v>
      </c>
      <c r="O58" s="34"/>
      <c r="P58" s="34"/>
      <c r="Q58" s="34"/>
      <c r="R58" s="42"/>
    </row>
    <row r="59" spans="1:18" x14ac:dyDescent="0.3">
      <c r="B59" s="30"/>
      <c r="C59" s="30">
        <v>37222</v>
      </c>
      <c r="D59">
        <v>331</v>
      </c>
      <c r="E59">
        <v>4</v>
      </c>
      <c r="F59" s="34">
        <v>6.9666666666666659</v>
      </c>
      <c r="G59" s="43"/>
      <c r="H59" s="43"/>
      <c r="I59" s="35">
        <v>8.0333333333333332</v>
      </c>
      <c r="J59" s="35">
        <v>24.766666666666666</v>
      </c>
      <c r="K59" s="36"/>
      <c r="L59" s="37">
        <v>0.37826666666666658</v>
      </c>
      <c r="M59" s="37">
        <v>6.4000000000000001E-2</v>
      </c>
      <c r="N59" s="37">
        <v>1.8137197993333673E-2</v>
      </c>
      <c r="O59" s="34"/>
      <c r="P59" s="34"/>
      <c r="Q59" s="34"/>
      <c r="R59" s="42"/>
    </row>
    <row r="60" spans="1:18" x14ac:dyDescent="0.3">
      <c r="B60" s="30"/>
      <c r="C60" s="30">
        <v>37244</v>
      </c>
      <c r="D60">
        <v>353</v>
      </c>
      <c r="E60">
        <v>4</v>
      </c>
      <c r="F60" s="34">
        <v>2.7433333333333336</v>
      </c>
      <c r="G60" s="43"/>
      <c r="H60" s="43"/>
      <c r="I60" s="35">
        <v>7.8633333333333333</v>
      </c>
      <c r="J60" s="35">
        <v>9.0666666666666682</v>
      </c>
      <c r="K60" s="36"/>
      <c r="L60" s="37">
        <v>0.55616666666666659</v>
      </c>
      <c r="M60" s="37">
        <v>0.13300000000000001</v>
      </c>
      <c r="N60" s="37">
        <v>2.2030677933333697E-2</v>
      </c>
      <c r="O60" s="34"/>
      <c r="P60" s="34"/>
      <c r="Q60" s="34"/>
      <c r="R60" s="42"/>
    </row>
    <row r="61" spans="1:18" s="3" customFormat="1" x14ac:dyDescent="0.3">
      <c r="A61" s="3">
        <v>2002</v>
      </c>
      <c r="B61" s="2"/>
      <c r="C61" s="2">
        <v>37260</v>
      </c>
      <c r="D61" s="3">
        <v>4</v>
      </c>
      <c r="E61" s="3">
        <v>4</v>
      </c>
      <c r="F61" s="5"/>
      <c r="G61" s="6"/>
      <c r="H61" s="6"/>
      <c r="I61" s="6"/>
      <c r="J61" s="6"/>
      <c r="K61" s="7"/>
      <c r="L61" s="8"/>
      <c r="M61" s="8"/>
      <c r="N61" s="8"/>
      <c r="O61" s="5"/>
      <c r="P61" s="5"/>
      <c r="Q61" s="5"/>
      <c r="R61" s="50"/>
    </row>
    <row r="62" spans="1:18" x14ac:dyDescent="0.3">
      <c r="B62" s="30"/>
      <c r="C62" s="30">
        <v>37276</v>
      </c>
      <c r="D62">
        <v>20</v>
      </c>
      <c r="E62">
        <v>4</v>
      </c>
      <c r="F62" s="34"/>
      <c r="G62" s="43"/>
      <c r="H62" s="43"/>
      <c r="I62" s="35"/>
      <c r="J62" s="35"/>
      <c r="K62" s="36"/>
      <c r="L62" s="37"/>
      <c r="M62" s="37"/>
      <c r="N62" s="37"/>
      <c r="O62" s="34"/>
      <c r="P62" s="34"/>
      <c r="Q62" s="34"/>
      <c r="R62" s="42"/>
    </row>
    <row r="63" spans="1:18" x14ac:dyDescent="0.3">
      <c r="B63" s="30"/>
      <c r="C63" s="30">
        <v>37340</v>
      </c>
      <c r="D63">
        <v>84</v>
      </c>
      <c r="E63">
        <v>4</v>
      </c>
      <c r="F63" s="34">
        <v>6.7666666666666666</v>
      </c>
      <c r="G63" s="43">
        <v>117.7</v>
      </c>
      <c r="H63" s="43"/>
      <c r="I63" s="35">
        <v>6.9366666666666665</v>
      </c>
      <c r="J63" s="35"/>
      <c r="K63" s="36"/>
      <c r="L63" s="37">
        <v>0.53706666666666669</v>
      </c>
      <c r="M63" s="37">
        <v>0.14175431468585051</v>
      </c>
      <c r="N63" s="37">
        <v>2.3845306946667002E-2</v>
      </c>
      <c r="O63" s="34"/>
      <c r="P63" s="34"/>
      <c r="Q63" s="34"/>
      <c r="R63" s="42"/>
    </row>
    <row r="64" spans="1:18" x14ac:dyDescent="0.3">
      <c r="B64" s="30"/>
      <c r="C64" s="30">
        <v>37360</v>
      </c>
      <c r="D64">
        <v>104</v>
      </c>
      <c r="E64">
        <v>4</v>
      </c>
      <c r="F64" s="34">
        <v>15.893333333333333</v>
      </c>
      <c r="G64" s="43">
        <v>77.066666666666677</v>
      </c>
      <c r="H64" s="43"/>
      <c r="I64" s="35">
        <v>7.56</v>
      </c>
      <c r="J64" s="35"/>
      <c r="K64" s="36"/>
      <c r="L64" s="37">
        <v>0.25683333333333336</v>
      </c>
      <c r="M64" s="37">
        <v>0.17624069569834641</v>
      </c>
      <c r="N64" s="37">
        <v>1.0505235465333492E-2</v>
      </c>
      <c r="O64" s="34"/>
      <c r="P64" s="34"/>
      <c r="Q64" s="34"/>
      <c r="R64" s="42"/>
    </row>
    <row r="65" spans="1:18" x14ac:dyDescent="0.3">
      <c r="B65" s="30"/>
      <c r="C65" s="30">
        <v>37381</v>
      </c>
      <c r="D65">
        <v>125</v>
      </c>
      <c r="E65">
        <v>4</v>
      </c>
      <c r="F65" s="34">
        <v>16.08666666666667</v>
      </c>
      <c r="G65" s="43">
        <v>109.9</v>
      </c>
      <c r="H65" s="43"/>
      <c r="I65" s="35">
        <v>7.7266666666666666</v>
      </c>
      <c r="J65" s="35"/>
      <c r="K65" s="36"/>
      <c r="L65" s="37">
        <v>0.25613333333333332</v>
      </c>
      <c r="M65" s="37">
        <v>0.15592851220224038</v>
      </c>
      <c r="N65" s="37">
        <v>2.7910253758666931E-2</v>
      </c>
      <c r="O65" s="34"/>
      <c r="P65" s="34"/>
      <c r="Q65" s="34"/>
      <c r="R65" s="42"/>
    </row>
    <row r="66" spans="1:18" x14ac:dyDescent="0.3">
      <c r="B66" s="30"/>
      <c r="C66" s="30">
        <v>37406</v>
      </c>
      <c r="D66">
        <v>150</v>
      </c>
      <c r="E66">
        <v>4</v>
      </c>
      <c r="F66" s="34">
        <v>21.076666666666668</v>
      </c>
      <c r="G66" s="43">
        <v>61</v>
      </c>
      <c r="H66" s="43"/>
      <c r="I66" s="35">
        <v>7.7966666666666669</v>
      </c>
      <c r="J66" s="35"/>
      <c r="K66" s="36"/>
      <c r="L66" s="37">
        <v>0.26646666666666668</v>
      </c>
      <c r="M66" s="37">
        <v>0.19813734320304541</v>
      </c>
      <c r="N66" s="37">
        <v>1.6361327554666915E-2</v>
      </c>
      <c r="O66" s="34"/>
      <c r="P66" s="34"/>
      <c r="Q66" s="34"/>
      <c r="R66" s="42"/>
    </row>
    <row r="67" spans="1:18" x14ac:dyDescent="0.3">
      <c r="B67" s="30"/>
      <c r="C67" s="30">
        <v>37427</v>
      </c>
      <c r="D67">
        <v>171</v>
      </c>
      <c r="E67">
        <v>4</v>
      </c>
      <c r="F67" s="34">
        <v>23.223333333333333</v>
      </c>
      <c r="G67" s="43">
        <v>125.96666666666665</v>
      </c>
      <c r="H67" s="43"/>
      <c r="I67" s="35">
        <v>7.9333333333333336</v>
      </c>
      <c r="J67" s="35"/>
      <c r="K67" s="36"/>
      <c r="L67" s="37">
        <v>0.2583333333333333</v>
      </c>
      <c r="M67" s="37">
        <v>0.18561823880192094</v>
      </c>
      <c r="N67" s="37">
        <v>3.0215782700000283E-2</v>
      </c>
      <c r="O67" s="34"/>
      <c r="P67" s="34"/>
      <c r="Q67" s="34"/>
      <c r="R67" s="42"/>
    </row>
    <row r="68" spans="1:18" x14ac:dyDescent="0.3">
      <c r="B68" s="30"/>
      <c r="C68" s="30">
        <v>37446</v>
      </c>
      <c r="D68">
        <v>190</v>
      </c>
      <c r="E68">
        <v>4</v>
      </c>
      <c r="F68" s="34">
        <v>26.116666666666664</v>
      </c>
      <c r="G68" s="43">
        <v>122.66666666666667</v>
      </c>
      <c r="H68" s="43"/>
      <c r="I68" s="35">
        <v>8.7133333333333329</v>
      </c>
      <c r="J68" s="35"/>
      <c r="K68" s="36"/>
      <c r="L68" s="37">
        <v>0.2606</v>
      </c>
      <c r="M68" s="37">
        <v>0.23821666666666666</v>
      </c>
      <c r="N68" s="37"/>
      <c r="O68" s="34"/>
      <c r="P68" s="34"/>
      <c r="Q68" s="34"/>
      <c r="R68" s="42"/>
    </row>
    <row r="69" spans="1:18" x14ac:dyDescent="0.3">
      <c r="B69" s="30"/>
      <c r="C69" s="30">
        <v>37469</v>
      </c>
      <c r="D69">
        <v>213</v>
      </c>
      <c r="E69">
        <v>4</v>
      </c>
      <c r="F69" s="34">
        <v>26.03</v>
      </c>
      <c r="G69" s="43">
        <v>108.4</v>
      </c>
      <c r="H69" s="43">
        <v>8.7866666666666671</v>
      </c>
      <c r="I69" s="35">
        <v>8.4700000000000006</v>
      </c>
      <c r="J69" s="35"/>
      <c r="K69" s="36"/>
      <c r="L69" s="37">
        <v>0.25803333333333334</v>
      </c>
      <c r="M69" s="37">
        <v>0.24323333333333333</v>
      </c>
      <c r="N69" s="37"/>
      <c r="O69" s="34"/>
      <c r="P69" s="34"/>
      <c r="Q69" s="34"/>
      <c r="R69" s="42"/>
    </row>
    <row r="70" spans="1:18" x14ac:dyDescent="0.3">
      <c r="B70" s="30"/>
      <c r="C70" s="30">
        <v>37502</v>
      </c>
      <c r="D70">
        <v>246</v>
      </c>
      <c r="E70">
        <v>4</v>
      </c>
      <c r="F70" s="34">
        <v>18.79</v>
      </c>
      <c r="G70" s="43">
        <v>90.9</v>
      </c>
      <c r="H70" s="43">
        <v>8.4633333333333329</v>
      </c>
      <c r="I70" s="35">
        <v>7.5766666666666671</v>
      </c>
      <c r="J70" s="35"/>
      <c r="K70" s="36"/>
      <c r="L70" s="37">
        <v>0.25963333333333333</v>
      </c>
      <c r="M70" s="37">
        <v>0.14586025275654024</v>
      </c>
      <c r="N70" s="37">
        <v>7.3504469666666822E-2</v>
      </c>
      <c r="O70" s="34"/>
      <c r="P70" s="34"/>
      <c r="Q70" s="34"/>
      <c r="R70" s="42"/>
    </row>
    <row r="71" spans="1:18" x14ac:dyDescent="0.3">
      <c r="B71" s="30"/>
      <c r="C71" s="30">
        <v>37519</v>
      </c>
      <c r="D71">
        <v>263</v>
      </c>
      <c r="E71">
        <v>4</v>
      </c>
      <c r="F71" s="34">
        <v>20.393333333333334</v>
      </c>
      <c r="G71" s="43">
        <v>77.966666666666669</v>
      </c>
      <c r="H71" s="43">
        <v>7.0333333333333341</v>
      </c>
      <c r="I71" s="35">
        <v>7.913333333333334</v>
      </c>
      <c r="J71" s="35"/>
      <c r="K71" s="36"/>
      <c r="L71" s="37">
        <v>0.26166666666666666</v>
      </c>
      <c r="M71" s="37">
        <v>0.24778333333333333</v>
      </c>
      <c r="N71" s="37">
        <v>0.13593102053733339</v>
      </c>
      <c r="O71" s="34"/>
      <c r="P71" s="34"/>
      <c r="Q71" s="34"/>
      <c r="R71" s="42"/>
    </row>
    <row r="72" spans="1:18" x14ac:dyDescent="0.3">
      <c r="B72" s="30"/>
      <c r="C72" s="30">
        <v>37549</v>
      </c>
      <c r="D72">
        <v>293</v>
      </c>
      <c r="E72">
        <v>4</v>
      </c>
      <c r="F72" s="34">
        <v>10.46</v>
      </c>
      <c r="G72" s="43">
        <v>105.73333333333333</v>
      </c>
      <c r="H72" s="43">
        <v>11.806666666666667</v>
      </c>
      <c r="I72" s="35">
        <v>7.4433333333333342</v>
      </c>
      <c r="J72" s="35"/>
      <c r="K72" s="36"/>
      <c r="L72" s="37">
        <v>0.27353333333333335</v>
      </c>
      <c r="M72" s="37">
        <v>0.22861666666666669</v>
      </c>
      <c r="N72" s="37">
        <v>6.2807612488000278E-2</v>
      </c>
      <c r="O72" s="34"/>
      <c r="P72" s="34"/>
      <c r="Q72" s="34"/>
      <c r="R72" s="42"/>
    </row>
    <row r="73" spans="1:18" x14ac:dyDescent="0.3">
      <c r="B73" s="30"/>
      <c r="C73" s="30">
        <v>37562</v>
      </c>
      <c r="D73">
        <v>306</v>
      </c>
      <c r="E73">
        <v>4</v>
      </c>
      <c r="F73" s="34">
        <v>9.51</v>
      </c>
      <c r="G73" s="43">
        <v>96.433333333333337</v>
      </c>
      <c r="H73" s="43">
        <v>10.06</v>
      </c>
      <c r="I73" s="35">
        <v>7.5466666666666669</v>
      </c>
      <c r="J73" s="35"/>
      <c r="K73" s="36"/>
      <c r="L73" s="37">
        <v>0.46206666666666668</v>
      </c>
      <c r="M73" s="37">
        <v>0.24733333333333332</v>
      </c>
      <c r="N73" s="37">
        <v>5.8532071849333456E-2</v>
      </c>
      <c r="O73" s="34"/>
      <c r="P73" s="34"/>
      <c r="Q73" s="34"/>
      <c r="R73" s="42"/>
    </row>
    <row r="74" spans="1:18" s="3" customFormat="1" x14ac:dyDescent="0.3">
      <c r="A74" s="3">
        <v>2003</v>
      </c>
      <c r="B74" s="2"/>
      <c r="C74" s="2">
        <v>37702</v>
      </c>
      <c r="D74" s="3">
        <v>81</v>
      </c>
      <c r="E74" s="3">
        <v>4</v>
      </c>
      <c r="F74" s="5">
        <v>0.27666666666666667</v>
      </c>
      <c r="G74" s="6"/>
      <c r="H74" s="6"/>
      <c r="I74" s="6"/>
      <c r="J74" s="6"/>
      <c r="K74" s="7"/>
      <c r="L74" s="8">
        <v>0.78528297855254126</v>
      </c>
      <c r="M74" s="8"/>
      <c r="N74" s="8">
        <v>0.18810003682800011</v>
      </c>
      <c r="O74" s="5"/>
      <c r="P74" s="5"/>
      <c r="Q74" s="5"/>
      <c r="R74" s="50"/>
    </row>
    <row r="75" spans="1:18" x14ac:dyDescent="0.3">
      <c r="B75" s="30"/>
      <c r="C75" s="30">
        <v>37723</v>
      </c>
      <c r="D75">
        <v>102</v>
      </c>
      <c r="E75">
        <v>4</v>
      </c>
      <c r="F75" s="34">
        <v>6.36</v>
      </c>
      <c r="G75" s="43">
        <v>124.966666666667</v>
      </c>
      <c r="H75" s="43"/>
      <c r="I75" s="35">
        <v>8.1966666666666672</v>
      </c>
      <c r="J75" s="35"/>
      <c r="K75" s="36"/>
      <c r="L75" s="37">
        <v>0.6088153216774066</v>
      </c>
      <c r="M75" s="37"/>
      <c r="N75" s="37">
        <v>6.0529509709333622E-2</v>
      </c>
      <c r="O75" s="34"/>
      <c r="P75" s="34"/>
      <c r="Q75" s="34"/>
      <c r="R75" s="42"/>
    </row>
    <row r="76" spans="1:18" x14ac:dyDescent="0.3">
      <c r="B76" s="30"/>
      <c r="C76" s="30">
        <v>37737</v>
      </c>
      <c r="D76">
        <v>116</v>
      </c>
      <c r="E76">
        <v>4</v>
      </c>
      <c r="F76" s="34">
        <v>10.866666666666667</v>
      </c>
      <c r="G76" s="43">
        <v>118.43333333333334</v>
      </c>
      <c r="H76" s="43">
        <v>13.09</v>
      </c>
      <c r="I76" s="35">
        <v>7.1733333333333329</v>
      </c>
      <c r="J76" s="35"/>
      <c r="K76" s="36"/>
      <c r="L76" s="37">
        <v>0.40528196668088218</v>
      </c>
      <c r="M76" s="37"/>
      <c r="N76" s="37">
        <v>3.7327862813333564E-2</v>
      </c>
      <c r="O76" s="34"/>
      <c r="P76" s="34"/>
      <c r="Q76" s="34"/>
      <c r="R76" s="42"/>
    </row>
    <row r="77" spans="1:18" x14ac:dyDescent="0.3">
      <c r="B77" s="30"/>
      <c r="C77" s="30">
        <v>37750</v>
      </c>
      <c r="D77">
        <v>129</v>
      </c>
      <c r="E77">
        <v>4</v>
      </c>
      <c r="F77" s="34">
        <v>17.113333333333333</v>
      </c>
      <c r="G77" s="43">
        <v>132.13333333333333</v>
      </c>
      <c r="H77" s="43">
        <v>12.746666666666664</v>
      </c>
      <c r="I77" s="35">
        <v>7.663333333333334</v>
      </c>
      <c r="J77" s="35"/>
      <c r="K77" s="36"/>
      <c r="L77" s="37">
        <v>0.29711992248795216</v>
      </c>
      <c r="M77" s="37"/>
      <c r="N77" s="37">
        <v>2.101756360400045E-2</v>
      </c>
      <c r="O77" s="34"/>
      <c r="P77" s="34"/>
      <c r="Q77" s="34"/>
      <c r="R77" s="42"/>
    </row>
    <row r="78" spans="1:18" x14ac:dyDescent="0.3">
      <c r="B78" s="30"/>
      <c r="C78" s="30">
        <v>37773</v>
      </c>
      <c r="D78">
        <v>152</v>
      </c>
      <c r="E78">
        <v>4</v>
      </c>
      <c r="F78" s="34">
        <v>16.536666666666665</v>
      </c>
      <c r="G78" s="43">
        <v>122.533333333333</v>
      </c>
      <c r="H78" s="43">
        <v>12.966666666666667</v>
      </c>
      <c r="I78" s="35">
        <v>7.5266666666666664</v>
      </c>
      <c r="J78" s="35"/>
      <c r="K78" s="36"/>
      <c r="L78" s="37">
        <v>0.42457423236874431</v>
      </c>
      <c r="M78" s="37"/>
      <c r="N78" s="37">
        <v>6.7282572542666938E-2</v>
      </c>
      <c r="O78" s="34"/>
      <c r="P78" s="34"/>
      <c r="Q78" s="34"/>
      <c r="R78" s="42"/>
    </row>
    <row r="79" spans="1:18" x14ac:dyDescent="0.3">
      <c r="B79" s="30"/>
      <c r="C79" s="30">
        <v>37777</v>
      </c>
      <c r="D79">
        <v>156</v>
      </c>
      <c r="E79">
        <v>4</v>
      </c>
      <c r="F79" s="34">
        <v>16.13</v>
      </c>
      <c r="G79" s="43">
        <v>97.2</v>
      </c>
      <c r="H79" s="43">
        <v>9.56</v>
      </c>
      <c r="I79" s="35">
        <v>7.08</v>
      </c>
      <c r="J79" s="35"/>
      <c r="K79" s="36"/>
      <c r="L79" s="37">
        <v>0.30421725278510153</v>
      </c>
      <c r="M79" s="37"/>
      <c r="N79" s="37">
        <v>3.7105769880000368E-2</v>
      </c>
      <c r="O79" s="34"/>
      <c r="P79" s="34"/>
      <c r="Q79" s="34"/>
      <c r="R79" s="42"/>
    </row>
    <row r="80" spans="1:18" x14ac:dyDescent="0.3">
      <c r="B80" s="30"/>
      <c r="C80" s="30">
        <v>37790</v>
      </c>
      <c r="D80">
        <v>169</v>
      </c>
      <c r="E80">
        <v>4</v>
      </c>
      <c r="F80" s="34">
        <v>18.239999999999998</v>
      </c>
      <c r="G80" s="43">
        <v>114.76666666666667</v>
      </c>
      <c r="H80" s="43">
        <v>10.806666666666667</v>
      </c>
      <c r="I80" s="35">
        <v>7.4</v>
      </c>
      <c r="J80" s="35"/>
      <c r="K80" s="36"/>
      <c r="L80" s="37">
        <v>0.2824058736077481</v>
      </c>
      <c r="M80" s="37">
        <v>0.26770874779297532</v>
      </c>
      <c r="N80" s="37">
        <v>4.6156277289333504E-2</v>
      </c>
      <c r="O80" s="34"/>
      <c r="P80" s="34"/>
      <c r="Q80" s="34"/>
      <c r="R80" s="42"/>
    </row>
    <row r="81" spans="1:18" x14ac:dyDescent="0.3">
      <c r="B81" s="30"/>
      <c r="C81" s="30">
        <v>37890</v>
      </c>
      <c r="D81">
        <v>269</v>
      </c>
      <c r="E81">
        <v>4</v>
      </c>
      <c r="F81" s="34"/>
      <c r="G81" s="43"/>
      <c r="H81" s="43"/>
      <c r="I81" s="35"/>
      <c r="J81" s="35"/>
      <c r="K81" s="36"/>
      <c r="L81" s="37"/>
      <c r="M81" s="37"/>
      <c r="N81" s="37"/>
      <c r="O81" s="34"/>
      <c r="P81" s="34"/>
      <c r="Q81" s="34"/>
      <c r="R81" s="42"/>
    </row>
    <row r="82" spans="1:18" x14ac:dyDescent="0.3">
      <c r="B82" s="30"/>
      <c r="C82" s="30">
        <v>37911</v>
      </c>
      <c r="D82">
        <v>290</v>
      </c>
      <c r="E82">
        <v>4</v>
      </c>
      <c r="F82" s="34">
        <v>10.69</v>
      </c>
      <c r="G82" s="43">
        <v>83.666666666666671</v>
      </c>
      <c r="H82" s="43">
        <v>9.2966666666666669</v>
      </c>
      <c r="I82" s="35">
        <v>7.4266666666666667</v>
      </c>
      <c r="J82" s="35"/>
      <c r="K82" s="36"/>
      <c r="L82" s="37">
        <v>0.22896811229022995</v>
      </c>
      <c r="M82" s="37">
        <v>0.17430418427902059</v>
      </c>
      <c r="N82" s="37">
        <v>0.18332056538933339</v>
      </c>
      <c r="O82" s="34"/>
      <c r="P82" s="34"/>
      <c r="Q82" s="34"/>
      <c r="R82" s="42"/>
    </row>
    <row r="83" spans="1:18" x14ac:dyDescent="0.3">
      <c r="B83" s="30"/>
      <c r="C83" s="30">
        <v>37926</v>
      </c>
      <c r="D83">
        <v>305</v>
      </c>
      <c r="E83">
        <v>4</v>
      </c>
      <c r="F83" s="34"/>
      <c r="G83" s="43"/>
      <c r="H83" s="43"/>
      <c r="I83" s="35"/>
      <c r="J83" s="35"/>
      <c r="K83" s="36"/>
      <c r="L83" s="37">
        <v>0.1476812290168108</v>
      </c>
      <c r="M83" s="37">
        <v>0.13938311916915777</v>
      </c>
      <c r="N83" s="37">
        <v>8.5900060685333457E-2</v>
      </c>
      <c r="O83" s="34"/>
      <c r="P83" s="34"/>
      <c r="Q83" s="34"/>
      <c r="R83" s="42"/>
    </row>
    <row r="84" spans="1:18" s="3" customFormat="1" x14ac:dyDescent="0.3">
      <c r="A84" s="3">
        <v>2004</v>
      </c>
      <c r="B84" s="2"/>
      <c r="C84" s="2">
        <v>38189</v>
      </c>
      <c r="D84" s="3">
        <v>203</v>
      </c>
      <c r="E84" s="3">
        <v>4</v>
      </c>
      <c r="F84" s="5">
        <v>20.573333333333334</v>
      </c>
      <c r="G84" s="6">
        <v>106.33333333333333</v>
      </c>
      <c r="H84" s="6">
        <v>8.7166666666666668</v>
      </c>
      <c r="I84" s="6">
        <v>7.53</v>
      </c>
      <c r="J84" s="6">
        <v>5.7333333333333334</v>
      </c>
      <c r="K84" s="7"/>
      <c r="L84" s="8">
        <v>0.29024999999999995</v>
      </c>
      <c r="M84" s="8">
        <v>0.41866666666666669</v>
      </c>
      <c r="N84" s="8">
        <v>4.0311937500000228E-2</v>
      </c>
      <c r="O84" s="5"/>
      <c r="P84" s="5"/>
      <c r="Q84" s="5"/>
      <c r="R84" s="50"/>
    </row>
    <row r="85" spans="1:18" x14ac:dyDescent="0.3">
      <c r="B85" s="30"/>
      <c r="C85" s="30">
        <v>38203</v>
      </c>
      <c r="D85">
        <v>217</v>
      </c>
      <c r="E85">
        <v>4</v>
      </c>
      <c r="F85" s="34">
        <v>21.363333333333333</v>
      </c>
      <c r="G85" s="43">
        <v>87.6</v>
      </c>
      <c r="H85" s="43">
        <v>6.27</v>
      </c>
      <c r="I85" s="35">
        <v>7.7066666666666661</v>
      </c>
      <c r="J85" s="35">
        <v>1.7</v>
      </c>
      <c r="K85" s="36"/>
      <c r="L85" s="37">
        <v>1.4340833333333334</v>
      </c>
      <c r="M85" s="37">
        <v>0.38133333333333336</v>
      </c>
      <c r="N85" s="37">
        <v>2.5356212844000438E-2</v>
      </c>
      <c r="O85" s="34"/>
      <c r="P85" s="34"/>
      <c r="Q85" s="34"/>
      <c r="R85" s="42"/>
    </row>
    <row r="86" spans="1:18" x14ac:dyDescent="0.3">
      <c r="B86" s="30"/>
      <c r="C86" s="30">
        <v>38217</v>
      </c>
      <c r="D86">
        <v>231</v>
      </c>
      <c r="E86">
        <v>4</v>
      </c>
      <c r="F86" s="34">
        <v>22.85</v>
      </c>
      <c r="G86" s="43">
        <v>87.6</v>
      </c>
      <c r="H86" s="43">
        <v>6.27</v>
      </c>
      <c r="I86" s="35">
        <v>7.89</v>
      </c>
      <c r="J86" s="35">
        <v>1.6666666666666667</v>
      </c>
      <c r="K86" s="36"/>
      <c r="L86" s="37">
        <v>1.4566666666666663</v>
      </c>
      <c r="M86" s="37">
        <v>0.42133333333333334</v>
      </c>
      <c r="N86" s="37">
        <v>2.6023173260448184E-2</v>
      </c>
      <c r="O86" s="34"/>
      <c r="P86" s="34"/>
      <c r="Q86" s="34"/>
      <c r="R86" s="42"/>
    </row>
    <row r="87" spans="1:18" x14ac:dyDescent="0.3">
      <c r="B87" s="30"/>
      <c r="C87" s="30">
        <v>38231</v>
      </c>
      <c r="D87">
        <v>245</v>
      </c>
      <c r="E87">
        <v>4</v>
      </c>
      <c r="F87" s="34">
        <v>19.446666666666665</v>
      </c>
      <c r="G87" s="43">
        <v>107.86666666666667</v>
      </c>
      <c r="H87" s="43">
        <v>9.0566666666666666</v>
      </c>
      <c r="I87" s="35">
        <v>7.6133333333333333</v>
      </c>
      <c r="J87" s="35">
        <v>4.2333333333333334</v>
      </c>
      <c r="K87" s="36"/>
      <c r="L87" s="37">
        <v>0.90966666666666673</v>
      </c>
      <c r="M87" s="37">
        <v>0.16733333333333333</v>
      </c>
      <c r="N87" s="37">
        <v>3.8705584236000047E-2</v>
      </c>
      <c r="O87" s="34"/>
      <c r="P87" s="34"/>
      <c r="Q87" s="34"/>
      <c r="R87" s="42"/>
    </row>
    <row r="88" spans="1:18" x14ac:dyDescent="0.3">
      <c r="B88" s="30"/>
      <c r="C88" s="30">
        <v>38245</v>
      </c>
      <c r="D88">
        <v>259</v>
      </c>
      <c r="E88">
        <v>4</v>
      </c>
      <c r="F88" s="34">
        <v>19.11</v>
      </c>
      <c r="G88" s="43">
        <v>114.8</v>
      </c>
      <c r="H88" s="43">
        <v>9.64</v>
      </c>
      <c r="I88" s="35">
        <v>7.88</v>
      </c>
      <c r="J88" s="35">
        <v>3.8333333333333335</v>
      </c>
      <c r="K88" s="36"/>
      <c r="L88" s="37">
        <v>1.2220833333333332</v>
      </c>
      <c r="M88" s="37">
        <v>0.15033333333333332</v>
      </c>
      <c r="N88" s="37">
        <v>2.851654747200015E-2</v>
      </c>
      <c r="O88" s="34"/>
      <c r="P88" s="34"/>
      <c r="Q88" s="34"/>
      <c r="R88" s="42"/>
    </row>
    <row r="89" spans="1:18" x14ac:dyDescent="0.3">
      <c r="B89" s="30"/>
      <c r="C89" s="44">
        <v>38261</v>
      </c>
      <c r="D89">
        <v>274</v>
      </c>
      <c r="E89">
        <v>4</v>
      </c>
      <c r="F89" s="34">
        <v>15.49</v>
      </c>
      <c r="G89" s="43">
        <v>83.033333333333317</v>
      </c>
      <c r="H89" s="43">
        <v>7.73</v>
      </c>
      <c r="I89" s="35">
        <v>7.5733333333333333</v>
      </c>
      <c r="J89" s="35">
        <v>4.9000000000000004</v>
      </c>
      <c r="K89" s="36"/>
      <c r="L89" s="37">
        <v>5.4851666666666672</v>
      </c>
      <c r="M89" s="37">
        <v>0.12633333333333333</v>
      </c>
      <c r="N89" s="37">
        <v>1.6824042392000253E-2</v>
      </c>
      <c r="O89" s="34"/>
      <c r="P89" s="34"/>
      <c r="Q89" s="34"/>
      <c r="R89" s="42"/>
    </row>
    <row r="90" spans="1:18" x14ac:dyDescent="0.3">
      <c r="B90" s="30"/>
      <c r="C90" s="30">
        <v>38274</v>
      </c>
      <c r="D90">
        <v>288</v>
      </c>
      <c r="E90">
        <v>4</v>
      </c>
      <c r="F90" s="34">
        <v>12.366666666666665</v>
      </c>
      <c r="G90" s="43">
        <v>112.46666666666665</v>
      </c>
      <c r="H90" s="43">
        <v>10.95</v>
      </c>
      <c r="I90" s="35">
        <v>7.44</v>
      </c>
      <c r="J90" s="35">
        <v>7.666666666666667</v>
      </c>
      <c r="K90" s="36"/>
      <c r="L90" s="37">
        <v>0.82399999999999995</v>
      </c>
      <c r="M90" s="37">
        <v>0.53333333333333333</v>
      </c>
      <c r="N90" s="37">
        <v>2.2269983449333498E-2</v>
      </c>
      <c r="O90" s="34"/>
      <c r="P90" s="34"/>
      <c r="Q90" s="34"/>
      <c r="R90" s="42"/>
    </row>
    <row r="91" spans="1:18" x14ac:dyDescent="0.3">
      <c r="B91" s="30"/>
      <c r="C91" s="30">
        <v>38289</v>
      </c>
      <c r="D91">
        <v>303</v>
      </c>
      <c r="E91">
        <v>4</v>
      </c>
      <c r="F91" s="34">
        <v>8.9</v>
      </c>
      <c r="G91" s="45">
        <v>103.73333333333333</v>
      </c>
      <c r="H91" s="45">
        <v>11.533333333333333</v>
      </c>
      <c r="I91" s="35">
        <v>7.65</v>
      </c>
      <c r="J91" s="34">
        <v>3.5</v>
      </c>
      <c r="K91" s="36"/>
      <c r="L91" s="37">
        <v>1.6036666666666666</v>
      </c>
      <c r="M91" s="37">
        <v>0.36633333333333334</v>
      </c>
      <c r="N91" s="37">
        <v>3.1027537261333626E-2</v>
      </c>
      <c r="O91" s="34"/>
      <c r="P91" s="34"/>
      <c r="Q91" s="34"/>
      <c r="R91" s="42"/>
    </row>
    <row r="92" spans="1:18" x14ac:dyDescent="0.3">
      <c r="B92" s="30"/>
      <c r="C92" s="30">
        <v>38303</v>
      </c>
      <c r="D92">
        <v>317</v>
      </c>
      <c r="E92">
        <v>4</v>
      </c>
      <c r="F92" s="34">
        <v>3.793333333333333</v>
      </c>
      <c r="G92" s="45">
        <v>70.266666666666666</v>
      </c>
      <c r="H92" s="45">
        <v>8.4433333333333334</v>
      </c>
      <c r="I92" s="35">
        <v>7.873333333333334</v>
      </c>
      <c r="J92" s="34">
        <v>4.2333333333333334</v>
      </c>
      <c r="K92" s="36"/>
      <c r="L92" s="37">
        <v>1.6019999999999999</v>
      </c>
      <c r="M92" s="37">
        <v>0.157</v>
      </c>
      <c r="N92" s="37">
        <v>1.8531794696000168E-2</v>
      </c>
      <c r="O92" s="34"/>
      <c r="P92" s="34"/>
      <c r="Q92" s="34"/>
      <c r="R92" s="42"/>
    </row>
    <row r="93" spans="1:18" x14ac:dyDescent="0.3">
      <c r="B93" s="30"/>
      <c r="C93" s="30">
        <v>38317</v>
      </c>
      <c r="D93">
        <v>331</v>
      </c>
      <c r="E93">
        <v>4</v>
      </c>
      <c r="F93" s="34">
        <v>5.32</v>
      </c>
      <c r="G93" s="45">
        <v>72.666666666666657</v>
      </c>
      <c r="H93" s="45">
        <v>8.413333333333334</v>
      </c>
      <c r="I93" s="35">
        <v>7.9866666666666672</v>
      </c>
      <c r="J93" s="34">
        <v>6.1</v>
      </c>
      <c r="K93" s="36"/>
      <c r="L93" s="37">
        <v>0.6211444444444445</v>
      </c>
      <c r="M93" s="37">
        <v>2.8103333333333329</v>
      </c>
      <c r="N93" s="37">
        <v>2.3182532429333574E-2</v>
      </c>
      <c r="O93" s="34"/>
      <c r="P93" s="34"/>
      <c r="Q93" s="34"/>
      <c r="R93" s="42"/>
    </row>
    <row r="94" spans="1:18" s="3" customFormat="1" x14ac:dyDescent="0.3">
      <c r="A94" s="3">
        <v>2005</v>
      </c>
      <c r="B94" s="2"/>
      <c r="C94" s="2">
        <v>38362</v>
      </c>
      <c r="D94" s="3">
        <v>10</v>
      </c>
      <c r="E94" s="3">
        <v>4</v>
      </c>
      <c r="F94" s="5">
        <v>0.29666666666666663</v>
      </c>
      <c r="G94" s="5">
        <v>133.76666666666668</v>
      </c>
      <c r="H94" s="5">
        <v>17.616666666666671</v>
      </c>
      <c r="I94" s="6">
        <v>7.93</v>
      </c>
      <c r="J94" s="5">
        <v>1.7</v>
      </c>
      <c r="K94" s="7"/>
      <c r="L94" s="8">
        <v>2.1444444444444444</v>
      </c>
      <c r="M94" s="8">
        <v>0.12066666666666666</v>
      </c>
      <c r="N94" s="8">
        <v>2.4068440906666957E-2</v>
      </c>
      <c r="O94" s="5"/>
      <c r="P94" s="5"/>
      <c r="Q94" s="5"/>
      <c r="R94" s="50"/>
    </row>
    <row r="95" spans="1:18" x14ac:dyDescent="0.3">
      <c r="B95" s="30"/>
      <c r="C95" s="30">
        <v>38386</v>
      </c>
      <c r="D95">
        <v>34</v>
      </c>
      <c r="E95">
        <v>4</v>
      </c>
      <c r="F95" s="34"/>
      <c r="G95" s="45"/>
      <c r="H95" s="45"/>
      <c r="I95" s="35"/>
      <c r="J95" s="34"/>
      <c r="K95" s="36"/>
      <c r="L95" s="37"/>
      <c r="M95" s="37"/>
      <c r="N95" s="37"/>
      <c r="O95" s="34"/>
      <c r="P95" s="34"/>
      <c r="Q95" s="34"/>
      <c r="R95" s="42"/>
    </row>
    <row r="96" spans="1:18" x14ac:dyDescent="0.3">
      <c r="B96" s="30"/>
      <c r="C96" s="30">
        <v>38402</v>
      </c>
      <c r="D96">
        <v>50</v>
      </c>
      <c r="E96">
        <v>4</v>
      </c>
      <c r="F96" s="34">
        <v>0.35333333333333333</v>
      </c>
      <c r="G96" s="45">
        <v>116.76666666666667</v>
      </c>
      <c r="H96" s="45">
        <v>15.7</v>
      </c>
      <c r="I96" s="35">
        <v>7.1533333333333333</v>
      </c>
      <c r="J96" s="34">
        <v>2.2000000000000002</v>
      </c>
      <c r="K96" s="36"/>
      <c r="L96" s="37">
        <v>1.2896666666666667</v>
      </c>
      <c r="M96" s="37">
        <v>0.60633333333333328</v>
      </c>
      <c r="N96" s="37">
        <v>1.4810254110667035E-2</v>
      </c>
      <c r="O96" s="34"/>
      <c r="P96" s="34"/>
      <c r="Q96" s="34"/>
      <c r="R96" s="42"/>
    </row>
    <row r="97" spans="2:18" x14ac:dyDescent="0.3">
      <c r="B97" s="30"/>
      <c r="C97" s="30">
        <v>38416</v>
      </c>
      <c r="D97">
        <v>64</v>
      </c>
      <c r="E97">
        <v>4</v>
      </c>
      <c r="F97" s="34">
        <v>0.51333333333333331</v>
      </c>
      <c r="G97" s="45">
        <v>108.2</v>
      </c>
      <c r="H97" s="45">
        <v>14.036666666666667</v>
      </c>
      <c r="I97" s="35">
        <v>7.666666666666667</v>
      </c>
      <c r="J97" s="34">
        <v>1.2</v>
      </c>
      <c r="K97" s="36"/>
      <c r="L97" s="37">
        <v>2.7637777777777774</v>
      </c>
      <c r="M97" s="37">
        <v>0.34899999999999998</v>
      </c>
      <c r="N97" s="37">
        <v>2.0177161249333671E-2</v>
      </c>
      <c r="O97" s="34"/>
      <c r="P97" s="34"/>
      <c r="Q97" s="34"/>
      <c r="R97" s="42"/>
    </row>
    <row r="98" spans="2:18" x14ac:dyDescent="0.3">
      <c r="B98" s="30"/>
      <c r="C98" s="30">
        <v>38437</v>
      </c>
      <c r="D98">
        <v>85</v>
      </c>
      <c r="E98">
        <v>4</v>
      </c>
      <c r="F98" s="34">
        <v>3.97</v>
      </c>
      <c r="G98" s="45">
        <v>102.06666666666666</v>
      </c>
      <c r="H98" s="45">
        <v>12.26</v>
      </c>
      <c r="I98" s="35">
        <v>7.8266666666666671</v>
      </c>
      <c r="J98" s="34">
        <v>1.8333333333333333</v>
      </c>
      <c r="K98" s="36"/>
      <c r="L98" s="37">
        <v>6.8650000000000002</v>
      </c>
      <c r="M98" s="37">
        <v>0.16733333333333333</v>
      </c>
      <c r="N98" s="37">
        <v>2.8422586665333541E-2</v>
      </c>
      <c r="O98" s="34"/>
      <c r="P98" s="34"/>
      <c r="Q98" s="34"/>
      <c r="R98" s="42"/>
    </row>
    <row r="99" spans="2:18" x14ac:dyDescent="0.3">
      <c r="B99" s="30"/>
      <c r="C99" s="30">
        <v>38453</v>
      </c>
      <c r="D99">
        <v>101</v>
      </c>
      <c r="E99">
        <v>4</v>
      </c>
      <c r="F99" s="34">
        <v>12.853333333333333</v>
      </c>
      <c r="G99" s="45">
        <v>127.366666666667</v>
      </c>
      <c r="H99" s="45"/>
      <c r="I99" s="35">
        <v>7.6133333333333333</v>
      </c>
      <c r="J99" s="34">
        <v>2.5</v>
      </c>
      <c r="K99" s="36"/>
      <c r="L99" s="37">
        <v>4.3410000000000002</v>
      </c>
      <c r="M99" s="37">
        <v>0.35699999999999998</v>
      </c>
      <c r="N99" s="37">
        <v>1.2965087373333507E-2</v>
      </c>
      <c r="O99" s="34"/>
      <c r="P99" s="34"/>
      <c r="Q99" s="34"/>
      <c r="R99" s="42"/>
    </row>
    <row r="100" spans="2:18" x14ac:dyDescent="0.3">
      <c r="B100" s="30"/>
      <c r="C100" s="30">
        <v>38466</v>
      </c>
      <c r="D100">
        <v>115</v>
      </c>
      <c r="E100">
        <v>4</v>
      </c>
      <c r="F100" s="34">
        <v>13.53</v>
      </c>
      <c r="G100" s="45">
        <v>129</v>
      </c>
      <c r="H100" s="45"/>
      <c r="I100" s="35"/>
      <c r="J100" s="34">
        <v>5.2333333333333334</v>
      </c>
      <c r="K100" s="36"/>
      <c r="L100" s="37">
        <v>0.32333333333333331</v>
      </c>
      <c r="M100" s="37">
        <v>7.7</v>
      </c>
      <c r="N100" s="37">
        <v>2.2703737968000123E-2</v>
      </c>
      <c r="O100" s="34"/>
      <c r="P100" s="34"/>
      <c r="Q100" s="34"/>
      <c r="R100" s="42"/>
    </row>
    <row r="101" spans="2:18" x14ac:dyDescent="0.3">
      <c r="B101" s="30"/>
      <c r="C101" s="46">
        <v>38488</v>
      </c>
      <c r="D101">
        <v>136</v>
      </c>
      <c r="E101">
        <v>4</v>
      </c>
      <c r="F101" s="34">
        <v>17.443333333333332</v>
      </c>
      <c r="G101" s="45">
        <v>139.6</v>
      </c>
      <c r="H101" s="45">
        <v>12.133333333333333</v>
      </c>
      <c r="I101" s="35">
        <v>8.0233333333333334</v>
      </c>
      <c r="J101" s="34">
        <v>4</v>
      </c>
      <c r="K101" s="36"/>
      <c r="L101" s="37">
        <v>3.714</v>
      </c>
      <c r="M101" s="37">
        <v>0.17966666666666664</v>
      </c>
      <c r="N101" s="37">
        <v>1.3123232363999978E-2</v>
      </c>
      <c r="O101" s="34"/>
      <c r="P101" s="34"/>
      <c r="Q101" s="34"/>
      <c r="R101" s="42"/>
    </row>
    <row r="102" spans="2:18" x14ac:dyDescent="0.3">
      <c r="B102" s="30"/>
      <c r="C102" s="46">
        <v>38519</v>
      </c>
      <c r="D102">
        <v>167</v>
      </c>
      <c r="E102">
        <v>4</v>
      </c>
      <c r="F102" s="34">
        <v>17.596666666666668</v>
      </c>
      <c r="G102" s="45">
        <v>116.9</v>
      </c>
      <c r="H102" s="45">
        <v>10.16</v>
      </c>
      <c r="I102" s="35">
        <v>7.79</v>
      </c>
      <c r="J102" s="34">
        <v>5.8666666666666671</v>
      </c>
      <c r="K102" s="36"/>
      <c r="L102" s="37">
        <v>0.82933333333333337</v>
      </c>
      <c r="M102" s="37">
        <v>0.379</v>
      </c>
      <c r="N102" s="37">
        <v>3.2718025692000718E-2</v>
      </c>
      <c r="O102" s="34"/>
      <c r="P102" s="34"/>
      <c r="Q102" s="34"/>
      <c r="R102" s="42"/>
    </row>
    <row r="103" spans="2:18" x14ac:dyDescent="0.3">
      <c r="B103" s="30"/>
      <c r="C103" s="46">
        <v>38540</v>
      </c>
      <c r="D103">
        <v>188</v>
      </c>
      <c r="E103">
        <v>4</v>
      </c>
      <c r="F103" s="34">
        <v>22.606666666666666</v>
      </c>
      <c r="G103" s="45">
        <v>105.03333333333335</v>
      </c>
      <c r="H103" s="45">
        <v>8.3033333333333328</v>
      </c>
      <c r="I103" s="35">
        <v>7.6066666666666665</v>
      </c>
      <c r="J103" s="34">
        <v>4.5999999999999996</v>
      </c>
      <c r="K103" s="36"/>
      <c r="L103" s="37">
        <v>5.5E-2</v>
      </c>
      <c r="M103" s="37">
        <v>0.25133333333333335</v>
      </c>
      <c r="N103" s="37">
        <v>3.6818867712000658E-2</v>
      </c>
      <c r="O103" s="34"/>
      <c r="P103" s="34"/>
      <c r="Q103" s="34"/>
      <c r="R103" s="42"/>
    </row>
    <row r="104" spans="2:18" x14ac:dyDescent="0.3">
      <c r="B104" s="30"/>
      <c r="C104" s="46">
        <v>38553</v>
      </c>
      <c r="D104">
        <v>201</v>
      </c>
      <c r="E104">
        <v>4</v>
      </c>
      <c r="F104" s="34">
        <v>26.43</v>
      </c>
      <c r="G104" s="45">
        <v>111</v>
      </c>
      <c r="H104" s="45">
        <v>8.1933333333333334</v>
      </c>
      <c r="I104" s="35">
        <v>7.8566666666666665</v>
      </c>
      <c r="J104" s="34">
        <v>4.1333333333333329</v>
      </c>
      <c r="K104" s="36"/>
      <c r="L104" s="37">
        <v>5.3333333333333332E-3</v>
      </c>
      <c r="M104" s="37">
        <v>0.26666666666666666</v>
      </c>
      <c r="N104" s="37">
        <v>4.4559973084000122E-2</v>
      </c>
      <c r="O104" s="34"/>
      <c r="P104" s="34"/>
      <c r="Q104" s="34"/>
      <c r="R104" s="42"/>
    </row>
    <row r="105" spans="2:18" x14ac:dyDescent="0.3">
      <c r="B105" s="30"/>
      <c r="C105" s="46">
        <v>38568</v>
      </c>
      <c r="D105">
        <v>216</v>
      </c>
      <c r="E105">
        <v>4</v>
      </c>
      <c r="F105" s="34">
        <v>27.273333333333337</v>
      </c>
      <c r="G105" s="45">
        <v>111.13333333333333</v>
      </c>
      <c r="H105" s="45">
        <v>8.02</v>
      </c>
      <c r="I105" s="35">
        <v>8.3266666666666662</v>
      </c>
      <c r="J105" s="34">
        <v>3.2</v>
      </c>
      <c r="K105" s="36"/>
      <c r="L105" s="37">
        <v>1.6879999999999999</v>
      </c>
      <c r="M105" s="37">
        <v>0.14100000000000001</v>
      </c>
      <c r="N105" s="37">
        <v>3.2994253968000334E-2</v>
      </c>
      <c r="O105" s="34"/>
      <c r="P105" s="34"/>
      <c r="Q105" s="34"/>
      <c r="R105" s="42"/>
    </row>
    <row r="106" spans="2:18" x14ac:dyDescent="0.3">
      <c r="B106" s="30"/>
      <c r="C106" s="30">
        <v>38582</v>
      </c>
      <c r="D106">
        <v>230</v>
      </c>
      <c r="E106">
        <v>4</v>
      </c>
      <c r="F106" s="34">
        <v>26.18</v>
      </c>
      <c r="G106" s="45">
        <v>99.8</v>
      </c>
      <c r="H106" s="45">
        <v>7.32</v>
      </c>
      <c r="I106" s="35">
        <v>8.3000000000000007</v>
      </c>
      <c r="J106" s="34">
        <v>5.4</v>
      </c>
      <c r="K106" s="36"/>
      <c r="L106" s="37">
        <v>2.101</v>
      </c>
      <c r="M106" s="37">
        <v>7.0999999999999994E-2</v>
      </c>
      <c r="N106" s="37">
        <v>2.8232223964000019E-2</v>
      </c>
      <c r="O106" s="34"/>
      <c r="P106" s="34"/>
      <c r="Q106" s="34"/>
      <c r="R106" s="42"/>
    </row>
    <row r="107" spans="2:18" x14ac:dyDescent="0.3">
      <c r="B107" s="30"/>
      <c r="C107" s="30">
        <v>38596</v>
      </c>
      <c r="D107">
        <v>244</v>
      </c>
      <c r="E107">
        <v>4</v>
      </c>
      <c r="F107" s="34">
        <v>24.37</v>
      </c>
      <c r="G107" s="45">
        <v>124</v>
      </c>
      <c r="H107" s="45">
        <v>9.8800000000000008</v>
      </c>
      <c r="I107" s="35">
        <v>7.94</v>
      </c>
      <c r="J107" s="34">
        <v>11.4</v>
      </c>
      <c r="K107" s="36"/>
      <c r="L107" s="37">
        <v>1.9790000000000001</v>
      </c>
      <c r="M107" s="37">
        <v>7.9000000000000001E-2</v>
      </c>
      <c r="N107" s="37">
        <v>2.7661851756000198E-2</v>
      </c>
      <c r="O107" s="34"/>
      <c r="P107" s="34"/>
      <c r="Q107" s="34"/>
      <c r="R107" s="42"/>
    </row>
    <row r="108" spans="2:18" x14ac:dyDescent="0.3">
      <c r="B108" s="30"/>
      <c r="C108" s="30">
        <v>38611</v>
      </c>
      <c r="D108">
        <v>259</v>
      </c>
      <c r="E108">
        <v>4</v>
      </c>
      <c r="F108" s="34">
        <v>23.01</v>
      </c>
      <c r="G108" s="45">
        <v>105.7</v>
      </c>
      <c r="H108" s="45">
        <v>8.2100000000000009</v>
      </c>
      <c r="I108" s="35">
        <v>8.35</v>
      </c>
      <c r="J108" s="34">
        <v>6.5</v>
      </c>
      <c r="K108" s="36"/>
      <c r="L108" s="37">
        <v>1.9930000000000001</v>
      </c>
      <c r="M108" s="37">
        <v>6.0999999999999999E-2</v>
      </c>
      <c r="N108" s="37">
        <v>2.3008929388000452E-2</v>
      </c>
      <c r="O108" s="34"/>
      <c r="P108" s="34"/>
      <c r="Q108" s="34"/>
      <c r="R108" s="42"/>
    </row>
    <row r="109" spans="2:18" x14ac:dyDescent="0.3">
      <c r="B109" s="30"/>
      <c r="C109" s="30">
        <v>38625</v>
      </c>
      <c r="D109">
        <v>273</v>
      </c>
      <c r="E109">
        <v>4</v>
      </c>
      <c r="F109" s="34">
        <v>17.239999999999998</v>
      </c>
      <c r="G109" s="45">
        <v>108.2</v>
      </c>
      <c r="H109" s="45">
        <v>9.4700000000000006</v>
      </c>
      <c r="I109" s="35">
        <v>7.58</v>
      </c>
      <c r="J109" s="34">
        <v>12.6</v>
      </c>
      <c r="K109" s="36"/>
      <c r="L109" s="37">
        <v>1.5</v>
      </c>
      <c r="M109" s="37">
        <v>0.251</v>
      </c>
      <c r="N109" s="37">
        <v>2.5646612992000266E-2</v>
      </c>
      <c r="O109" s="34"/>
      <c r="P109" s="34"/>
      <c r="Q109" s="34"/>
      <c r="R109" s="42"/>
    </row>
    <row r="110" spans="2:18" x14ac:dyDescent="0.3">
      <c r="B110" s="30"/>
      <c r="C110" s="30">
        <v>38639</v>
      </c>
      <c r="D110">
        <v>287</v>
      </c>
      <c r="E110">
        <v>4</v>
      </c>
      <c r="F110" s="34">
        <v>13.4</v>
      </c>
      <c r="G110" s="45">
        <v>119.4</v>
      </c>
      <c r="H110" s="45">
        <v>11.57</v>
      </c>
      <c r="I110" s="35">
        <v>7.45</v>
      </c>
      <c r="J110" s="34">
        <v>5.0999999999999996</v>
      </c>
      <c r="K110" s="36"/>
      <c r="L110" s="37">
        <v>1.6859999999999999</v>
      </c>
      <c r="M110" s="37">
        <v>0.29299999999999998</v>
      </c>
      <c r="N110" s="37">
        <v>2.5356212844000438E-2</v>
      </c>
      <c r="O110" s="34"/>
      <c r="P110" s="34"/>
      <c r="Q110" s="34"/>
      <c r="R110" s="42"/>
    </row>
    <row r="111" spans="2:18" x14ac:dyDescent="0.3">
      <c r="B111" s="30"/>
      <c r="C111" s="30">
        <v>38651</v>
      </c>
      <c r="D111">
        <v>299</v>
      </c>
      <c r="E111">
        <v>4</v>
      </c>
      <c r="F111" s="34">
        <v>8.07</v>
      </c>
      <c r="G111" s="45">
        <v>120.23333333333335</v>
      </c>
      <c r="H111" s="45">
        <v>13.433333333333335</v>
      </c>
      <c r="I111" s="35">
        <v>7.1933333333333325</v>
      </c>
      <c r="J111" s="34">
        <v>4.7333333333333334</v>
      </c>
      <c r="K111" s="36"/>
      <c r="L111" s="37">
        <v>3.8766666666666665</v>
      </c>
      <c r="M111" s="37">
        <v>0.63200000000000001</v>
      </c>
      <c r="N111" s="37">
        <v>2.0313469456000322E-2</v>
      </c>
      <c r="O111" s="34"/>
      <c r="P111" s="34"/>
      <c r="Q111" s="34"/>
      <c r="R111" s="42"/>
    </row>
    <row r="112" spans="2:18" x14ac:dyDescent="0.3">
      <c r="B112" s="30"/>
      <c r="C112" s="30">
        <v>38665</v>
      </c>
      <c r="D112">
        <v>313</v>
      </c>
      <c r="E112">
        <v>4</v>
      </c>
      <c r="F112" s="34">
        <v>8.9266666666666676</v>
      </c>
      <c r="G112" s="45">
        <v>120.8</v>
      </c>
      <c r="H112" s="45">
        <v>12.876666666666667</v>
      </c>
      <c r="I112" s="35">
        <v>7.496666666666667</v>
      </c>
      <c r="J112" s="34">
        <v>3.6333333333333329</v>
      </c>
      <c r="K112" s="36"/>
      <c r="L112" s="37">
        <v>10.45</v>
      </c>
      <c r="M112" s="37">
        <v>0.30933333333333329</v>
      </c>
      <c r="N112" s="37">
        <v>2.7661851756000198E-2</v>
      </c>
      <c r="O112" s="34"/>
      <c r="P112" s="34"/>
      <c r="Q112" s="34"/>
      <c r="R112" s="42"/>
    </row>
    <row r="113" spans="1:18" x14ac:dyDescent="0.3">
      <c r="B113" s="30"/>
      <c r="C113" s="30">
        <v>38687</v>
      </c>
      <c r="D113">
        <v>335</v>
      </c>
      <c r="E113">
        <v>4</v>
      </c>
      <c r="F113" s="34">
        <v>6.93</v>
      </c>
      <c r="G113" s="45">
        <v>111.7</v>
      </c>
      <c r="H113" s="45">
        <v>12.63</v>
      </c>
      <c r="I113" s="35">
        <v>7.24</v>
      </c>
      <c r="J113" s="34">
        <v>4.0999999999999996</v>
      </c>
      <c r="K113" s="36"/>
      <c r="L113" s="37">
        <v>2.585</v>
      </c>
      <c r="M113" s="37">
        <v>1.0089999999999999</v>
      </c>
      <c r="N113" s="37">
        <v>1.755452950000063E-2</v>
      </c>
      <c r="O113" s="34"/>
      <c r="P113" s="34"/>
      <c r="Q113" s="34"/>
      <c r="R113" s="42"/>
    </row>
    <row r="114" spans="1:18" s="3" customFormat="1" x14ac:dyDescent="0.3">
      <c r="A114" s="3">
        <v>2006</v>
      </c>
      <c r="B114" s="2"/>
      <c r="C114" s="2">
        <v>38799</v>
      </c>
      <c r="D114" s="3">
        <v>82</v>
      </c>
      <c r="E114" s="3">
        <v>4</v>
      </c>
      <c r="F114" s="5">
        <v>6.53</v>
      </c>
      <c r="G114" s="5">
        <v>114.4</v>
      </c>
      <c r="H114" s="5">
        <v>12.91</v>
      </c>
      <c r="I114" s="6">
        <v>7.84</v>
      </c>
      <c r="J114" s="5">
        <v>1.1000000000000001</v>
      </c>
      <c r="K114" s="7"/>
      <c r="L114" s="8">
        <v>1.282</v>
      </c>
      <c r="M114" s="8">
        <v>1.1080000000000001</v>
      </c>
      <c r="N114" s="8">
        <v>1.9401157804000292E-2</v>
      </c>
      <c r="O114" s="5"/>
      <c r="P114" s="5"/>
      <c r="Q114" s="5"/>
      <c r="R114" s="50"/>
    </row>
    <row r="115" spans="1:18" x14ac:dyDescent="0.3">
      <c r="B115" s="30"/>
      <c r="C115" s="30">
        <v>38812</v>
      </c>
      <c r="D115">
        <v>95</v>
      </c>
      <c r="E115">
        <v>4</v>
      </c>
      <c r="F115" s="34">
        <v>11.33</v>
      </c>
      <c r="G115" s="45">
        <v>121.2</v>
      </c>
      <c r="H115" s="45">
        <v>12.2</v>
      </c>
      <c r="I115" s="35">
        <v>8.18</v>
      </c>
      <c r="J115" s="34">
        <v>0</v>
      </c>
      <c r="K115" s="36"/>
      <c r="L115" s="37">
        <v>7.2450000000000001</v>
      </c>
      <c r="M115" s="37">
        <v>0.24199999999999999</v>
      </c>
      <c r="N115" s="37">
        <v>1.1167537500000249E-2</v>
      </c>
      <c r="O115" s="34"/>
      <c r="P115" s="34"/>
      <c r="Q115" s="34"/>
      <c r="R115" s="42"/>
    </row>
    <row r="116" spans="1:18" x14ac:dyDescent="0.3">
      <c r="B116" s="30"/>
      <c r="C116" s="30">
        <v>38826</v>
      </c>
      <c r="D116">
        <v>109</v>
      </c>
      <c r="E116">
        <v>4</v>
      </c>
      <c r="F116" s="34">
        <v>17.283333333333331</v>
      </c>
      <c r="G116" s="43">
        <v>113.93333333333332</v>
      </c>
      <c r="H116" s="43">
        <v>10.02</v>
      </c>
      <c r="I116" s="35">
        <v>8.0033333333333339</v>
      </c>
      <c r="J116" s="35">
        <v>4.0999999999999996</v>
      </c>
      <c r="K116" s="36"/>
      <c r="L116" s="37">
        <v>2.1243333333333339</v>
      </c>
      <c r="M116" s="37">
        <v>0.24</v>
      </c>
      <c r="N116" s="37">
        <v>1.7337042729333788E-2</v>
      </c>
      <c r="O116" s="34"/>
      <c r="P116" s="34"/>
      <c r="Q116" s="34"/>
      <c r="R116" s="42"/>
    </row>
    <row r="117" spans="1:18" x14ac:dyDescent="0.3">
      <c r="B117" s="30"/>
      <c r="C117" s="30">
        <v>38841</v>
      </c>
      <c r="D117">
        <v>124</v>
      </c>
      <c r="E117">
        <v>4</v>
      </c>
      <c r="F117" s="34">
        <v>13.483333333333334</v>
      </c>
      <c r="G117" s="45">
        <v>121.26666666666667</v>
      </c>
      <c r="H117" s="45">
        <v>11.57</v>
      </c>
      <c r="I117" s="35">
        <v>8.39</v>
      </c>
      <c r="J117" s="34">
        <v>3.3</v>
      </c>
      <c r="K117" s="36"/>
      <c r="L117" s="37">
        <v>2.8923333333333332</v>
      </c>
      <c r="M117" s="37">
        <v>0.59633333333333327</v>
      </c>
      <c r="N117" s="37">
        <v>1.376733794800037E-2</v>
      </c>
      <c r="O117" s="34"/>
      <c r="P117" s="34"/>
      <c r="Q117" s="34"/>
      <c r="R117" s="42"/>
    </row>
    <row r="118" spans="1:18" x14ac:dyDescent="0.3">
      <c r="B118" s="30"/>
      <c r="C118" s="30">
        <v>38854</v>
      </c>
      <c r="D118">
        <v>137</v>
      </c>
      <c r="E118">
        <v>4</v>
      </c>
      <c r="F118" s="34">
        <v>12.51</v>
      </c>
      <c r="G118" s="43">
        <v>101.8</v>
      </c>
      <c r="H118" s="43">
        <v>10.223333333333334</v>
      </c>
      <c r="I118" s="35">
        <v>8.24</v>
      </c>
      <c r="J118" s="35">
        <v>4.4000000000000004</v>
      </c>
      <c r="K118" s="36"/>
      <c r="L118" s="37">
        <v>2.4483333333333337</v>
      </c>
      <c r="M118" s="37">
        <v>0.34499999999999997</v>
      </c>
      <c r="N118" s="37">
        <v>2.0615995500000605E-2</v>
      </c>
      <c r="O118" s="34"/>
      <c r="P118" s="34"/>
      <c r="Q118" s="34"/>
      <c r="R118" s="42"/>
    </row>
    <row r="119" spans="1:18" x14ac:dyDescent="0.3">
      <c r="B119" s="30"/>
      <c r="C119" s="30">
        <v>38868</v>
      </c>
      <c r="D119">
        <v>151</v>
      </c>
      <c r="E119">
        <v>4</v>
      </c>
      <c r="F119" s="34">
        <v>22.216666666666669</v>
      </c>
      <c r="G119" s="45">
        <v>100.83333333333333</v>
      </c>
      <c r="H119" s="45">
        <v>8.1133333333333351</v>
      </c>
      <c r="I119" s="35">
        <v>8.19</v>
      </c>
      <c r="J119" s="34">
        <v>5</v>
      </c>
      <c r="K119" s="36"/>
      <c r="L119" s="37">
        <v>0.90200000000000002</v>
      </c>
      <c r="M119" s="37">
        <v>0.49766666666666665</v>
      </c>
      <c r="N119" s="37">
        <v>1.755452950000063E-2</v>
      </c>
      <c r="O119" s="34"/>
      <c r="P119" s="34"/>
      <c r="Q119" s="34"/>
      <c r="R119" s="42"/>
    </row>
    <row r="120" spans="1:18" x14ac:dyDescent="0.3">
      <c r="B120" s="30"/>
      <c r="C120" s="30">
        <v>38882</v>
      </c>
      <c r="D120">
        <v>165</v>
      </c>
      <c r="E120">
        <v>4</v>
      </c>
      <c r="F120" s="34">
        <v>21.463333333333335</v>
      </c>
      <c r="G120" s="45">
        <v>103.83333333333333</v>
      </c>
      <c r="H120" s="45">
        <v>8.5</v>
      </c>
      <c r="I120" s="35">
        <v>7.8733333333333322</v>
      </c>
      <c r="J120" s="34">
        <v>3.1333333333333333</v>
      </c>
      <c r="K120" s="36"/>
      <c r="L120" s="37">
        <v>0.70433333333333337</v>
      </c>
      <c r="M120" s="37">
        <v>0.4916666666666667</v>
      </c>
      <c r="N120" s="37">
        <v>3.1886625936000342E-2</v>
      </c>
      <c r="O120" s="34"/>
      <c r="P120" s="34"/>
      <c r="Q120" s="34"/>
      <c r="R120" s="42"/>
    </row>
    <row r="121" spans="1:18" x14ac:dyDescent="0.3">
      <c r="B121" s="30"/>
      <c r="C121" s="30">
        <v>38895</v>
      </c>
      <c r="D121">
        <v>178</v>
      </c>
      <c r="E121">
        <v>4</v>
      </c>
      <c r="F121" s="34">
        <v>22.293333333333333</v>
      </c>
      <c r="G121" s="43">
        <v>75.566666666666677</v>
      </c>
      <c r="H121" s="43">
        <v>6.0666666666666673</v>
      </c>
      <c r="I121" s="35">
        <v>8.19</v>
      </c>
      <c r="J121" s="35">
        <v>6.8</v>
      </c>
      <c r="K121" s="36"/>
      <c r="L121" s="37">
        <v>0.60366666666666668</v>
      </c>
      <c r="M121" s="37">
        <v>0.40700000000000003</v>
      </c>
      <c r="N121" s="37">
        <v>4.1111927808000166E-2</v>
      </c>
      <c r="O121" s="34"/>
      <c r="P121" s="34"/>
      <c r="Q121" s="34"/>
      <c r="R121" s="42"/>
    </row>
    <row r="122" spans="1:18" x14ac:dyDescent="0.3">
      <c r="B122" s="30"/>
      <c r="C122" s="30">
        <v>38912</v>
      </c>
      <c r="D122">
        <v>195</v>
      </c>
      <c r="E122">
        <v>4</v>
      </c>
      <c r="F122" s="34">
        <v>25.05</v>
      </c>
      <c r="G122" s="45">
        <v>117.7</v>
      </c>
      <c r="H122" s="45">
        <v>8.8699999999999992</v>
      </c>
      <c r="I122" s="35">
        <v>8.0266666666666655</v>
      </c>
      <c r="J122" s="34">
        <v>1.3666666666666665</v>
      </c>
      <c r="K122" s="36"/>
      <c r="L122" s="37">
        <v>0.627</v>
      </c>
      <c r="M122" s="37">
        <v>1.262</v>
      </c>
      <c r="N122" s="37">
        <v>3.4642669055999942E-2</v>
      </c>
      <c r="O122" s="34"/>
      <c r="P122" s="34"/>
      <c r="Q122" s="34"/>
      <c r="R122" s="42"/>
    </row>
    <row r="123" spans="1:18" x14ac:dyDescent="0.3">
      <c r="B123" s="30"/>
      <c r="C123" s="30">
        <v>38926</v>
      </c>
      <c r="D123">
        <v>209</v>
      </c>
      <c r="E123">
        <v>4</v>
      </c>
      <c r="F123" s="34">
        <v>26.34</v>
      </c>
      <c r="G123" s="43">
        <v>93.6</v>
      </c>
      <c r="H123" s="43">
        <v>6.88</v>
      </c>
      <c r="I123" s="35">
        <v>7.8133333333333335</v>
      </c>
      <c r="J123" s="35">
        <v>2.8</v>
      </c>
      <c r="K123" s="36"/>
      <c r="L123" s="37">
        <v>0.53666666666666674</v>
      </c>
      <c r="M123" s="37">
        <v>0.26300000000000001</v>
      </c>
      <c r="N123" s="37">
        <v>3.7359461776000087E-2</v>
      </c>
      <c r="O123" s="34"/>
      <c r="P123" s="34"/>
      <c r="Q123" s="34"/>
      <c r="R123" s="42"/>
    </row>
    <row r="124" spans="1:18" x14ac:dyDescent="0.3">
      <c r="B124" s="30"/>
      <c r="C124" s="30">
        <v>38939</v>
      </c>
      <c r="D124">
        <v>222</v>
      </c>
      <c r="E124">
        <v>4</v>
      </c>
      <c r="F124" s="34">
        <v>22.806666666666668</v>
      </c>
      <c r="G124" s="43">
        <v>97.9</v>
      </c>
      <c r="H124" s="43">
        <v>7.6166666666666671</v>
      </c>
      <c r="I124" s="35">
        <v>7.8033333333333337</v>
      </c>
      <c r="J124" s="35">
        <v>6.1333333333333329</v>
      </c>
      <c r="K124" s="36"/>
      <c r="L124" s="37">
        <v>1.1499999999999999</v>
      </c>
      <c r="M124" s="37">
        <v>0.41699999999999998</v>
      </c>
      <c r="N124" s="37">
        <v>2.5646612992000266E-2</v>
      </c>
      <c r="O124" s="34"/>
      <c r="P124" s="34"/>
      <c r="Q124" s="34"/>
      <c r="R124" s="42"/>
    </row>
    <row r="125" spans="1:18" x14ac:dyDescent="0.3">
      <c r="B125" s="30"/>
      <c r="C125" s="30">
        <v>38952</v>
      </c>
      <c r="D125">
        <v>235</v>
      </c>
      <c r="E125">
        <v>4</v>
      </c>
      <c r="F125" s="34">
        <v>22.983333333333334</v>
      </c>
      <c r="G125" s="43">
        <v>108.23333333333333</v>
      </c>
      <c r="H125" s="43">
        <v>8.413333333333334</v>
      </c>
      <c r="I125" s="35">
        <v>8.1999999999999993</v>
      </c>
      <c r="J125" s="35">
        <v>8.8000000000000007</v>
      </c>
      <c r="K125" s="36"/>
      <c r="L125" s="37">
        <v>0.75333333333333341</v>
      </c>
      <c r="M125" s="37">
        <v>0.23300000000000001</v>
      </c>
      <c r="N125" s="37">
        <v>2.2415132124000217E-2</v>
      </c>
      <c r="O125" s="34"/>
      <c r="P125" s="34"/>
      <c r="Q125" s="34"/>
      <c r="R125" s="42"/>
    </row>
    <row r="126" spans="1:18" x14ac:dyDescent="0.3">
      <c r="B126" s="30"/>
      <c r="C126" s="30">
        <v>38967</v>
      </c>
      <c r="D126">
        <v>250</v>
      </c>
      <c r="E126">
        <v>4</v>
      </c>
      <c r="F126" s="34">
        <v>20.38</v>
      </c>
      <c r="G126" s="45">
        <v>112.9</v>
      </c>
      <c r="H126" s="45">
        <v>9.3800000000000008</v>
      </c>
      <c r="I126" s="35">
        <v>7.9766666666666666</v>
      </c>
      <c r="J126" s="34">
        <v>4.3</v>
      </c>
      <c r="K126" s="36"/>
      <c r="L126" s="37">
        <v>1.1839999999999999</v>
      </c>
      <c r="M126" s="37">
        <v>0.16</v>
      </c>
      <c r="N126" s="37">
        <v>3.6548079724000065E-2</v>
      </c>
      <c r="O126" s="34"/>
      <c r="P126" s="34"/>
      <c r="Q126" s="34"/>
      <c r="R126" s="42"/>
    </row>
    <row r="127" spans="1:18" x14ac:dyDescent="0.3">
      <c r="B127" s="30"/>
      <c r="C127" s="30">
        <v>38976</v>
      </c>
      <c r="D127">
        <v>259</v>
      </c>
      <c r="E127">
        <v>4</v>
      </c>
      <c r="F127" s="34">
        <v>19.2</v>
      </c>
      <c r="G127" s="43">
        <v>121.23333333333333</v>
      </c>
      <c r="H127" s="43">
        <v>10.18</v>
      </c>
      <c r="I127" s="35">
        <v>7.89</v>
      </c>
      <c r="J127" s="35">
        <v>2.5333333333333337</v>
      </c>
      <c r="K127" s="36"/>
      <c r="L127" s="37">
        <v>1.1083333333333334</v>
      </c>
      <c r="M127" s="37">
        <v>0.33966666666666662</v>
      </c>
      <c r="N127" s="37">
        <v>2.151894964800035E-2</v>
      </c>
      <c r="O127" s="34"/>
      <c r="P127" s="34"/>
      <c r="Q127" s="34"/>
      <c r="R127" s="42"/>
    </row>
    <row r="128" spans="1:18" x14ac:dyDescent="0.3">
      <c r="B128" s="30"/>
      <c r="C128" s="30">
        <v>38996</v>
      </c>
      <c r="D128">
        <v>279</v>
      </c>
      <c r="E128">
        <v>4</v>
      </c>
      <c r="F128" s="34">
        <v>15.373333333333333</v>
      </c>
      <c r="G128" s="43">
        <v>122.53333333333335</v>
      </c>
      <c r="H128" s="43">
        <v>11.276666666666666</v>
      </c>
      <c r="I128" s="35">
        <v>7.9933333333333332</v>
      </c>
      <c r="J128" s="35">
        <v>3.5333333333333332</v>
      </c>
      <c r="K128" s="36"/>
      <c r="L128" s="37">
        <v>2.3893333333333331</v>
      </c>
      <c r="M128" s="37">
        <v>0.35099999999999998</v>
      </c>
      <c r="N128" s="37">
        <v>2.1218727772000189E-2</v>
      </c>
      <c r="O128" s="34"/>
      <c r="P128" s="34"/>
      <c r="Q128" s="34"/>
      <c r="R128" s="42"/>
    </row>
    <row r="129" spans="1:18" x14ac:dyDescent="0.3">
      <c r="B129" s="30"/>
      <c r="C129" s="30">
        <v>39009</v>
      </c>
      <c r="D129">
        <v>292</v>
      </c>
      <c r="E129">
        <v>4</v>
      </c>
      <c r="F129" s="34">
        <v>11.663333333333332</v>
      </c>
      <c r="G129" s="43">
        <v>108.66666666666667</v>
      </c>
      <c r="H129" s="43">
        <v>10.756666666666668</v>
      </c>
      <c r="I129" s="35">
        <v>7.5166666666666666</v>
      </c>
      <c r="J129" s="35">
        <v>4.166666666666667</v>
      </c>
      <c r="K129" s="36"/>
      <c r="L129" s="37">
        <v>4.8176666666666668</v>
      </c>
      <c r="M129" s="37">
        <v>0.621</v>
      </c>
      <c r="N129" s="37">
        <v>2.1818419116000218E-2</v>
      </c>
      <c r="O129" s="34"/>
      <c r="P129" s="34"/>
      <c r="Q129" s="34"/>
      <c r="R129" s="42"/>
    </row>
    <row r="130" spans="1:18" x14ac:dyDescent="0.3">
      <c r="B130" s="30"/>
      <c r="C130" s="30">
        <v>39021</v>
      </c>
      <c r="D130">
        <v>304</v>
      </c>
      <c r="E130">
        <v>4</v>
      </c>
      <c r="F130" s="34">
        <v>7.77</v>
      </c>
      <c r="G130" s="43">
        <v>122.6</v>
      </c>
      <c r="H130" s="43">
        <v>13.496666666666668</v>
      </c>
      <c r="I130" s="35">
        <v>7.61</v>
      </c>
      <c r="J130" s="35">
        <v>3.9666666666666663</v>
      </c>
      <c r="K130" s="36"/>
      <c r="L130" s="37">
        <v>3.3</v>
      </c>
      <c r="M130" s="37">
        <v>1.0110000000000001</v>
      </c>
      <c r="N130" s="37">
        <v>2.2117144000000585E-2</v>
      </c>
      <c r="O130" s="34"/>
      <c r="P130" s="34"/>
      <c r="Q130" s="34"/>
      <c r="R130" s="42"/>
    </row>
    <row r="131" spans="1:18" x14ac:dyDescent="0.3">
      <c r="B131" s="30"/>
      <c r="C131" s="30">
        <v>39024</v>
      </c>
      <c r="D131">
        <v>307</v>
      </c>
      <c r="E131">
        <v>4</v>
      </c>
      <c r="F131" s="34">
        <v>7.706666666666667</v>
      </c>
      <c r="G131" s="43">
        <v>111.1</v>
      </c>
      <c r="H131" s="43">
        <v>12.176666666666668</v>
      </c>
      <c r="I131" s="35">
        <v>7.913333333333334</v>
      </c>
      <c r="J131" s="35">
        <v>2.6333333333333333</v>
      </c>
      <c r="K131" s="36"/>
      <c r="L131" s="37">
        <v>4.7249999999999996</v>
      </c>
      <c r="M131" s="37">
        <v>0.64233333333333331</v>
      </c>
      <c r="N131" s="37"/>
      <c r="O131" s="34"/>
      <c r="P131" s="34"/>
      <c r="Q131" s="34"/>
      <c r="R131" s="42"/>
    </row>
    <row r="132" spans="1:18" x14ac:dyDescent="0.3">
      <c r="B132" s="30"/>
      <c r="C132" s="30">
        <v>39038</v>
      </c>
      <c r="D132">
        <v>321</v>
      </c>
      <c r="E132">
        <v>4</v>
      </c>
      <c r="F132" s="34">
        <v>14.96</v>
      </c>
      <c r="G132" s="43">
        <v>107.06666666666666</v>
      </c>
      <c r="H132" s="43">
        <v>10.08</v>
      </c>
      <c r="I132" s="35">
        <v>7.7566666666666668</v>
      </c>
      <c r="J132" s="35">
        <v>5.4</v>
      </c>
      <c r="K132" s="36"/>
      <c r="L132" s="37">
        <v>1.6013333333333335</v>
      </c>
      <c r="M132" s="37">
        <v>0.49733333333333335</v>
      </c>
      <c r="N132" s="37"/>
      <c r="O132" s="34"/>
      <c r="P132" s="34"/>
      <c r="Q132" s="34"/>
      <c r="R132" s="42"/>
    </row>
    <row r="133" spans="1:18" x14ac:dyDescent="0.3">
      <c r="B133" s="30"/>
      <c r="C133" s="30">
        <v>39041</v>
      </c>
      <c r="D133">
        <v>324</v>
      </c>
      <c r="E133">
        <v>4</v>
      </c>
      <c r="F133" s="34">
        <v>8.6433333333333326</v>
      </c>
      <c r="G133" s="43">
        <v>113.76666666666667</v>
      </c>
      <c r="H133" s="43">
        <v>12.223333333333334</v>
      </c>
      <c r="I133" s="35">
        <v>7.7966666666666669</v>
      </c>
      <c r="J133" s="35">
        <v>4.8666666666666671</v>
      </c>
      <c r="K133" s="36"/>
      <c r="L133" s="37">
        <v>3.5453333333333332</v>
      </c>
      <c r="M133" s="37">
        <v>0.42166666666666663</v>
      </c>
      <c r="N133" s="37"/>
      <c r="O133" s="34"/>
      <c r="P133" s="34"/>
      <c r="Q133" s="34"/>
      <c r="R133" s="42"/>
    </row>
    <row r="134" spans="1:18" s="3" customFormat="1" x14ac:dyDescent="0.3">
      <c r="A134" s="3">
        <v>2007</v>
      </c>
      <c r="B134" s="2"/>
      <c r="C134" s="2">
        <v>39178</v>
      </c>
      <c r="D134" s="3">
        <v>96</v>
      </c>
      <c r="E134" s="3">
        <v>4</v>
      </c>
      <c r="F134" s="5">
        <v>3.2466666666666666</v>
      </c>
      <c r="G134" s="6">
        <v>88.633333333333326</v>
      </c>
      <c r="H134" s="6">
        <v>11.013333333333334</v>
      </c>
      <c r="I134" s="6">
        <v>8.4933333333333341</v>
      </c>
      <c r="J134" s="6">
        <v>2.8666666666666667</v>
      </c>
      <c r="K134" s="7"/>
      <c r="L134" s="8">
        <v>10.603333333333333</v>
      </c>
      <c r="M134" s="8">
        <v>0.373</v>
      </c>
      <c r="N134" s="8">
        <v>1.5992256000000649E-2</v>
      </c>
      <c r="O134" s="5"/>
      <c r="P134" s="5"/>
      <c r="Q134" s="5"/>
      <c r="R134" s="50"/>
    </row>
    <row r="135" spans="1:18" x14ac:dyDescent="0.3">
      <c r="B135" s="30"/>
      <c r="C135" s="30">
        <v>39192</v>
      </c>
      <c r="D135">
        <v>110</v>
      </c>
      <c r="E135">
        <v>4</v>
      </c>
      <c r="F135" s="34">
        <v>10.856666666666667</v>
      </c>
      <c r="G135" s="43">
        <v>110.13333333333333</v>
      </c>
      <c r="H135" s="43">
        <v>11.47</v>
      </c>
      <c r="I135" s="35">
        <v>7.9366666666666674</v>
      </c>
      <c r="J135" s="35">
        <v>2.9</v>
      </c>
      <c r="K135" s="36"/>
      <c r="L135" s="37">
        <v>3.0829999999999997</v>
      </c>
      <c r="M135" s="37">
        <v>0.86799999999999999</v>
      </c>
      <c r="N135" s="37">
        <v>1.0176152592000545E-2</v>
      </c>
      <c r="O135" s="34"/>
      <c r="P135" s="34"/>
      <c r="Q135" s="34"/>
      <c r="R135" s="42"/>
    </row>
    <row r="136" spans="1:18" x14ac:dyDescent="0.3">
      <c r="B136" s="30"/>
      <c r="C136" s="30">
        <v>39206</v>
      </c>
      <c r="D136">
        <v>124</v>
      </c>
      <c r="E136">
        <v>4</v>
      </c>
      <c r="F136" s="34">
        <v>15.886666666666668</v>
      </c>
      <c r="G136" s="43">
        <v>118.2</v>
      </c>
      <c r="H136" s="43">
        <v>11.126666666666665</v>
      </c>
      <c r="I136" s="35">
        <v>8.3666666666666654</v>
      </c>
      <c r="J136" s="35">
        <v>3.6</v>
      </c>
      <c r="K136" s="36"/>
      <c r="L136" s="37">
        <v>1.7316666666666667</v>
      </c>
      <c r="M136" s="37">
        <v>0.61333333333333329</v>
      </c>
      <c r="N136" s="37">
        <v>9.8436332440007355E-3</v>
      </c>
      <c r="O136" s="34"/>
      <c r="P136" s="34"/>
      <c r="Q136" s="34"/>
      <c r="R136" s="42"/>
    </row>
    <row r="137" spans="1:18" x14ac:dyDescent="0.3">
      <c r="B137" s="30"/>
      <c r="C137" s="30">
        <v>39225</v>
      </c>
      <c r="D137">
        <v>143</v>
      </c>
      <c r="E137">
        <v>4</v>
      </c>
      <c r="F137" s="34">
        <v>18.100000000000001</v>
      </c>
      <c r="G137" s="43">
        <v>112.8</v>
      </c>
      <c r="H137" s="43">
        <v>9.8733333333333331</v>
      </c>
      <c r="I137" s="35">
        <v>8.4499999999999993</v>
      </c>
      <c r="J137" s="35">
        <v>3.2</v>
      </c>
      <c r="K137" s="36"/>
      <c r="L137" s="37">
        <v>1.05</v>
      </c>
      <c r="M137" s="37">
        <v>0.19400000000000003</v>
      </c>
      <c r="N137" s="37">
        <v>2.506516200000063E-2</v>
      </c>
      <c r="O137" s="34"/>
      <c r="P137" s="34"/>
      <c r="Q137" s="34"/>
      <c r="R137" s="42"/>
    </row>
    <row r="138" spans="1:18" x14ac:dyDescent="0.3">
      <c r="B138" s="30"/>
      <c r="C138" s="30">
        <v>39239</v>
      </c>
      <c r="D138">
        <v>157</v>
      </c>
      <c r="E138">
        <v>4</v>
      </c>
      <c r="F138" s="34">
        <v>18.106666666666666</v>
      </c>
      <c r="G138" s="43">
        <v>74.866666666666674</v>
      </c>
      <c r="H138" s="43">
        <v>6.6433333333333335</v>
      </c>
      <c r="I138" s="35">
        <v>8.1466666666666665</v>
      </c>
      <c r="J138" s="35">
        <v>3.1</v>
      </c>
      <c r="K138" s="36"/>
      <c r="L138" s="37">
        <v>0.92033333333333334</v>
      </c>
      <c r="M138" s="37">
        <v>0.47799999999999998</v>
      </c>
      <c r="N138" s="37">
        <v>3.021090508800019E-2</v>
      </c>
      <c r="O138" s="34"/>
      <c r="P138" s="34"/>
      <c r="Q138" s="34"/>
      <c r="R138" s="42"/>
    </row>
    <row r="139" spans="1:18" x14ac:dyDescent="0.3">
      <c r="B139" s="30"/>
      <c r="C139" s="30">
        <v>39268</v>
      </c>
      <c r="D139">
        <v>186</v>
      </c>
      <c r="E139">
        <v>4</v>
      </c>
      <c r="F139" s="34">
        <v>23.423333333333336</v>
      </c>
      <c r="G139" s="43">
        <v>129.30000000000001</v>
      </c>
      <c r="H139" s="43">
        <v>10.046666666666667</v>
      </c>
      <c r="I139" s="35">
        <v>8.41</v>
      </c>
      <c r="J139" s="35">
        <v>5.3666666666666671</v>
      </c>
      <c r="K139" s="36"/>
      <c r="L139" s="37">
        <v>0.73366666666666669</v>
      </c>
      <c r="M139" s="37">
        <v>0.28233333333333333</v>
      </c>
      <c r="N139" s="37">
        <v>2.506516200000063E-2</v>
      </c>
      <c r="O139" s="34"/>
      <c r="P139" s="34"/>
      <c r="Q139" s="34"/>
      <c r="R139" s="42"/>
    </row>
    <row r="140" spans="1:18" x14ac:dyDescent="0.3">
      <c r="B140" s="30"/>
      <c r="C140" s="30">
        <v>39282</v>
      </c>
      <c r="D140">
        <v>200</v>
      </c>
      <c r="E140">
        <v>4</v>
      </c>
      <c r="F140" s="34">
        <v>23.516666666666666</v>
      </c>
      <c r="G140" s="43">
        <v>129.26666666666668</v>
      </c>
      <c r="H140" s="43">
        <v>10.76</v>
      </c>
      <c r="I140" s="35">
        <v>8.413333333333334</v>
      </c>
      <c r="J140" s="35">
        <v>3.8333333333333335</v>
      </c>
      <c r="K140" s="36"/>
      <c r="L140" s="37">
        <v>0.31770000000000004</v>
      </c>
      <c r="M140" s="37">
        <v>0.54600000000000004</v>
      </c>
      <c r="N140" s="37">
        <v>2.5936370268000178E-2</v>
      </c>
      <c r="O140" s="34"/>
      <c r="P140" s="34"/>
      <c r="Q140" s="34"/>
      <c r="R140" s="42"/>
    </row>
    <row r="141" spans="1:18" x14ac:dyDescent="0.3">
      <c r="B141" s="30"/>
      <c r="C141" s="30">
        <v>39296</v>
      </c>
      <c r="D141">
        <v>213</v>
      </c>
      <c r="E141">
        <v>4</v>
      </c>
      <c r="F141" s="34">
        <v>26.776666666666667</v>
      </c>
      <c r="G141" s="43">
        <v>125.1</v>
      </c>
      <c r="H141" s="43">
        <v>9.1666666666666661</v>
      </c>
      <c r="I141" s="35">
        <v>8.51</v>
      </c>
      <c r="J141" s="35">
        <v>4.333333333333333</v>
      </c>
      <c r="K141" s="36"/>
      <c r="L141" s="37">
        <v>0.42466666666666669</v>
      </c>
      <c r="M141" s="37">
        <v>0.56699999999999984</v>
      </c>
      <c r="N141" s="37">
        <v>3.40948508320007E-2</v>
      </c>
      <c r="O141" s="34"/>
      <c r="P141" s="34"/>
      <c r="Q141" s="34"/>
      <c r="R141" s="42"/>
    </row>
    <row r="142" spans="1:18" x14ac:dyDescent="0.3">
      <c r="B142" s="30"/>
      <c r="C142" s="30">
        <v>39311</v>
      </c>
      <c r="D142">
        <v>229</v>
      </c>
      <c r="E142">
        <v>4</v>
      </c>
      <c r="F142" s="34">
        <v>24.076666666666668</v>
      </c>
      <c r="G142" s="43">
        <v>108.06666666666666</v>
      </c>
      <c r="H142" s="43">
        <v>8.1266666666666669</v>
      </c>
      <c r="I142" s="35">
        <v>8.0966666666666658</v>
      </c>
      <c r="J142" s="35">
        <v>4.3666666666666663</v>
      </c>
      <c r="K142" s="36"/>
      <c r="L142" s="37">
        <v>0.83300000000000007</v>
      </c>
      <c r="M142" s="37">
        <v>0.24966666666666668</v>
      </c>
      <c r="N142" s="37">
        <v>2.151894964800035E-2</v>
      </c>
      <c r="O142" s="34"/>
      <c r="P142" s="34"/>
      <c r="Q142" s="34"/>
      <c r="R142" s="42"/>
    </row>
    <row r="143" spans="1:18" x14ac:dyDescent="0.3">
      <c r="B143" s="30"/>
      <c r="C143" s="30">
        <v>39324</v>
      </c>
      <c r="D143">
        <v>242</v>
      </c>
      <c r="E143">
        <v>4</v>
      </c>
      <c r="F143" s="34">
        <v>26.766666666666666</v>
      </c>
      <c r="G143" s="43">
        <v>117.23333333333333</v>
      </c>
      <c r="H143" s="43">
        <v>8.4</v>
      </c>
      <c r="I143" s="35">
        <v>8.4233333333333338</v>
      </c>
      <c r="J143" s="35">
        <v>2.9</v>
      </c>
      <c r="K143" s="36"/>
      <c r="L143" s="37">
        <v>0.56099999999999994</v>
      </c>
      <c r="M143" s="37">
        <v>0.33566666666666672</v>
      </c>
      <c r="N143" s="37">
        <v>2.6225492496000244E-2</v>
      </c>
      <c r="O143" s="34"/>
      <c r="P143" s="34"/>
      <c r="Q143" s="34"/>
      <c r="R143" s="42"/>
    </row>
    <row r="144" spans="1:18" x14ac:dyDescent="0.3">
      <c r="B144" s="30"/>
      <c r="C144" s="30">
        <v>39339</v>
      </c>
      <c r="D144">
        <v>257</v>
      </c>
      <c r="E144">
        <v>4</v>
      </c>
      <c r="F144" s="34">
        <v>19.38</v>
      </c>
      <c r="G144" s="43">
        <v>79.400000000000006</v>
      </c>
      <c r="H144" s="43">
        <v>6.5533333333333337</v>
      </c>
      <c r="I144" s="35">
        <v>8.3800000000000008</v>
      </c>
      <c r="J144" s="35">
        <v>2.5333333333333332</v>
      </c>
      <c r="K144" s="36"/>
      <c r="L144" s="37">
        <v>0.85733333333333339</v>
      </c>
      <c r="M144" s="37">
        <v>0.96299999999999997</v>
      </c>
      <c r="N144" s="37">
        <v>2.506516200000063E-2</v>
      </c>
      <c r="O144" s="34"/>
      <c r="P144" s="34"/>
      <c r="Q144" s="34"/>
      <c r="R144" s="42"/>
    </row>
    <row r="145" spans="1:18" x14ac:dyDescent="0.3">
      <c r="B145" s="30"/>
      <c r="C145" s="30">
        <v>39359</v>
      </c>
      <c r="D145">
        <v>277</v>
      </c>
      <c r="E145">
        <v>4</v>
      </c>
      <c r="F145" s="34">
        <v>23.04</v>
      </c>
      <c r="G145" s="43">
        <v>118.06666666666666</v>
      </c>
      <c r="H145" s="43">
        <v>9.0766666666666662</v>
      </c>
      <c r="I145" s="35">
        <v>8.076666666666668</v>
      </c>
      <c r="J145" s="35">
        <v>3.9333333333333336</v>
      </c>
      <c r="K145" s="36"/>
      <c r="L145" s="37">
        <v>0.53633333333333333</v>
      </c>
      <c r="M145" s="37">
        <v>0.45366666666666666</v>
      </c>
      <c r="N145" s="37">
        <v>2.8232223964000019E-2</v>
      </c>
      <c r="O145" s="34"/>
      <c r="P145" s="34"/>
      <c r="Q145" s="34"/>
      <c r="R145" s="42"/>
    </row>
    <row r="146" spans="1:18" x14ac:dyDescent="0.3">
      <c r="B146" s="30"/>
      <c r="C146" s="30">
        <v>39387</v>
      </c>
      <c r="D146">
        <v>305</v>
      </c>
      <c r="E146">
        <v>4</v>
      </c>
      <c r="F146" s="34">
        <v>10.626666666666667</v>
      </c>
      <c r="G146" s="43">
        <v>106.86666666666667</v>
      </c>
      <c r="H146" s="43">
        <v>10.553333333333333</v>
      </c>
      <c r="I146" s="35">
        <v>8.07</v>
      </c>
      <c r="J146" s="35">
        <v>7</v>
      </c>
      <c r="K146" s="36"/>
      <c r="L146" s="37">
        <v>1.8033333333333335</v>
      </c>
      <c r="M146" s="37">
        <v>0.54666666666666675</v>
      </c>
      <c r="N146" s="37">
        <v>2.448107692800006E-2</v>
      </c>
      <c r="O146" s="34"/>
      <c r="P146" s="34"/>
      <c r="Q146" s="34"/>
      <c r="R146" s="42"/>
    </row>
    <row r="147" spans="1:18" x14ac:dyDescent="0.3">
      <c r="B147" s="30"/>
      <c r="C147" s="30">
        <v>39401</v>
      </c>
      <c r="D147">
        <v>319</v>
      </c>
      <c r="E147">
        <v>4</v>
      </c>
      <c r="F147" s="34">
        <v>6.3933333333333335</v>
      </c>
      <c r="G147" s="43">
        <v>101.13333333333333</v>
      </c>
      <c r="H147" s="43">
        <v>11.193333333333333</v>
      </c>
      <c r="I147" s="35">
        <v>8.163333333333334</v>
      </c>
      <c r="J147" s="35">
        <v>4.166666666666667</v>
      </c>
      <c r="K147" s="36"/>
      <c r="L147" s="37">
        <v>0.95333333333333325</v>
      </c>
      <c r="M147" s="37">
        <v>0.39666666666666667</v>
      </c>
      <c r="N147" s="37">
        <v>2.2415132124000217E-2</v>
      </c>
      <c r="O147" s="34"/>
      <c r="P147" s="34"/>
      <c r="Q147" s="34"/>
      <c r="R147" s="42"/>
    </row>
    <row r="148" spans="1:18" x14ac:dyDescent="0.3">
      <c r="B148" s="30"/>
      <c r="C148" s="30">
        <v>39416</v>
      </c>
      <c r="D148">
        <v>334</v>
      </c>
      <c r="E148">
        <v>4</v>
      </c>
      <c r="F148" s="34">
        <v>3.1933333333333334</v>
      </c>
      <c r="G148" s="43">
        <v>123</v>
      </c>
      <c r="H148" s="43">
        <v>14.866666666666667</v>
      </c>
      <c r="I148" s="35">
        <v>8.0633333333333344</v>
      </c>
      <c r="J148" s="35">
        <v>3.9666666666666668</v>
      </c>
      <c r="K148" s="36"/>
      <c r="L148" s="37">
        <v>1.6733333333333331</v>
      </c>
      <c r="M148" s="37">
        <v>0.73</v>
      </c>
      <c r="N148" s="37">
        <v>2.0313469456000322E-2</v>
      </c>
      <c r="O148" s="34"/>
      <c r="P148" s="34"/>
      <c r="Q148" s="34"/>
      <c r="R148" s="42"/>
    </row>
    <row r="149" spans="1:18" s="3" customFormat="1" x14ac:dyDescent="0.3">
      <c r="A149" s="3">
        <v>2008</v>
      </c>
      <c r="B149" s="2"/>
      <c r="C149" s="2">
        <v>39549</v>
      </c>
      <c r="D149" s="3">
        <v>101</v>
      </c>
      <c r="E149" s="3">
        <v>4</v>
      </c>
      <c r="F149" s="5">
        <v>12.243333333333334</v>
      </c>
      <c r="G149" s="6">
        <v>108.76666666666667</v>
      </c>
      <c r="H149" s="6">
        <v>10.45</v>
      </c>
      <c r="I149" s="6">
        <v>8.3433333333333337</v>
      </c>
      <c r="J149" s="6">
        <v>3.0666666666666664</v>
      </c>
      <c r="K149" s="7"/>
      <c r="L149" s="8">
        <v>1.5066666666666666</v>
      </c>
      <c r="M149" s="8">
        <v>0.66666666666666663</v>
      </c>
      <c r="N149" s="8">
        <v>1.0837763071999976E-2</v>
      </c>
      <c r="O149" s="5"/>
      <c r="P149" s="5"/>
      <c r="Q149" s="5"/>
      <c r="R149" s="50"/>
    </row>
    <row r="150" spans="1:18" x14ac:dyDescent="0.3">
      <c r="B150" s="30"/>
      <c r="C150" s="30">
        <v>39563</v>
      </c>
      <c r="D150">
        <v>115</v>
      </c>
      <c r="E150">
        <v>4</v>
      </c>
      <c r="F150" s="34">
        <v>17.25</v>
      </c>
      <c r="G150" s="43">
        <v>107.03333333333335</v>
      </c>
      <c r="H150" s="43">
        <v>9.2966666666666669</v>
      </c>
      <c r="I150" s="35">
        <v>8.3366666666666678</v>
      </c>
      <c r="J150" s="35">
        <v>4.7333333333333334</v>
      </c>
      <c r="K150" s="36"/>
      <c r="L150" s="37">
        <v>1.0900000000000001</v>
      </c>
      <c r="M150" s="37">
        <v>0.93666666666666665</v>
      </c>
      <c r="N150" s="37">
        <v>1.4011790351999918E-2</v>
      </c>
      <c r="O150" s="34"/>
      <c r="P150" s="34"/>
      <c r="Q150" s="34"/>
      <c r="R150" s="42"/>
    </row>
    <row r="151" spans="1:18" x14ac:dyDescent="0.3">
      <c r="B151" s="30"/>
      <c r="C151" s="30">
        <v>39575</v>
      </c>
      <c r="D151">
        <v>127</v>
      </c>
      <c r="E151">
        <v>4</v>
      </c>
      <c r="F151" s="34">
        <v>16.996666666666666</v>
      </c>
      <c r="G151" s="43">
        <v>119.63333333333333</v>
      </c>
      <c r="H151" s="43">
        <v>10.65</v>
      </c>
      <c r="I151" s="35">
        <v>8.4666666666666668</v>
      </c>
      <c r="J151" s="35">
        <v>4.0999999999999996</v>
      </c>
      <c r="K151" s="36"/>
      <c r="L151" s="37">
        <v>1.31</v>
      </c>
      <c r="M151" s="37">
        <v>0.93</v>
      </c>
      <c r="N151" s="37">
        <v>1.2753148688000364E-2</v>
      </c>
      <c r="O151" s="34"/>
      <c r="P151" s="34"/>
      <c r="Q151" s="34"/>
      <c r="R151" s="42"/>
    </row>
    <row r="152" spans="1:18" x14ac:dyDescent="0.3">
      <c r="B152" s="30"/>
      <c r="C152" s="30">
        <v>39596</v>
      </c>
      <c r="D152">
        <v>148</v>
      </c>
      <c r="E152">
        <v>4</v>
      </c>
      <c r="F152" s="34">
        <v>21.15</v>
      </c>
      <c r="G152" s="43">
        <v>121.86666666666667</v>
      </c>
      <c r="H152" s="43">
        <v>9.793333333333333</v>
      </c>
      <c r="I152" s="35">
        <v>8.5366666666666671</v>
      </c>
      <c r="J152" s="35">
        <v>6.0333333333333341</v>
      </c>
      <c r="K152" s="36"/>
      <c r="L152" s="37">
        <v>0.97333333333333327</v>
      </c>
      <c r="M152" s="37">
        <v>0.47666666666666663</v>
      </c>
      <c r="N152" s="37">
        <v>1.1799651499999862E-2</v>
      </c>
      <c r="O152" s="34"/>
      <c r="P152" s="34"/>
      <c r="Q152" s="34"/>
      <c r="R152" s="42"/>
    </row>
    <row r="153" spans="1:18" x14ac:dyDescent="0.3">
      <c r="B153" s="30"/>
      <c r="C153" s="30">
        <v>39611</v>
      </c>
      <c r="D153">
        <v>163</v>
      </c>
      <c r="E153">
        <v>4</v>
      </c>
      <c r="F153" s="34">
        <v>25.36</v>
      </c>
      <c r="G153" s="43">
        <v>132.19999999999999</v>
      </c>
      <c r="H153" s="43">
        <v>9.84</v>
      </c>
      <c r="I153" s="35">
        <v>8.5399999999999991</v>
      </c>
      <c r="J153" s="35">
        <v>6.2333333333333334</v>
      </c>
      <c r="K153" s="36"/>
      <c r="L153" s="37">
        <v>0.70333333333333325</v>
      </c>
      <c r="M153" s="37">
        <v>0.42</v>
      </c>
      <c r="N153" s="37">
        <v>2.5908547472000148E-2</v>
      </c>
      <c r="O153" s="34"/>
      <c r="P153" s="34"/>
      <c r="Q153" s="34"/>
      <c r="R153" s="42"/>
    </row>
    <row r="154" spans="1:18" x14ac:dyDescent="0.3">
      <c r="B154" s="30"/>
      <c r="C154" s="30">
        <v>39624</v>
      </c>
      <c r="D154">
        <v>176</v>
      </c>
      <c r="E154">
        <v>4</v>
      </c>
      <c r="F154" s="34">
        <v>20.786666666666665</v>
      </c>
      <c r="G154" s="43">
        <v>114.4</v>
      </c>
      <c r="H154" s="43">
        <v>9.34</v>
      </c>
      <c r="I154" s="35">
        <v>8.6566666666666663</v>
      </c>
      <c r="J154" s="35">
        <v>3.9333333333333331</v>
      </c>
      <c r="K154" s="36"/>
      <c r="L154" s="37">
        <v>1.9533333333333334</v>
      </c>
      <c r="M154" s="37">
        <v>0.66</v>
      </c>
      <c r="N154" s="37">
        <v>3.2034669055999943E-2</v>
      </c>
      <c r="O154" s="34"/>
      <c r="P154" s="34"/>
      <c r="Q154" s="34"/>
      <c r="R154" s="42"/>
    </row>
    <row r="155" spans="1:18" x14ac:dyDescent="0.3">
      <c r="B155" s="30"/>
      <c r="C155" s="30">
        <v>39640</v>
      </c>
      <c r="D155">
        <v>192</v>
      </c>
      <c r="E155">
        <v>4</v>
      </c>
      <c r="F155" s="34">
        <v>24.806666666666668</v>
      </c>
      <c r="G155" s="43"/>
      <c r="H155" s="43">
        <v>12.52</v>
      </c>
      <c r="I155" s="35">
        <v>8.5966666666666658</v>
      </c>
      <c r="J155" s="35">
        <v>4.4666666666666668</v>
      </c>
      <c r="K155" s="36"/>
      <c r="L155" s="37">
        <v>0.89666666666666661</v>
      </c>
      <c r="M155" s="37">
        <v>0.8</v>
      </c>
      <c r="N155" s="37">
        <v>3.1486850832000694E-2</v>
      </c>
      <c r="O155" s="34"/>
      <c r="P155" s="34"/>
      <c r="Q155" s="34"/>
      <c r="R155" s="42"/>
    </row>
    <row r="156" spans="1:18" x14ac:dyDescent="0.3">
      <c r="B156" s="30"/>
      <c r="C156" s="30">
        <v>39654</v>
      </c>
      <c r="D156">
        <v>206</v>
      </c>
      <c r="E156">
        <v>4</v>
      </c>
      <c r="F156" s="34">
        <v>21.816666666666663</v>
      </c>
      <c r="G156" s="43">
        <v>126</v>
      </c>
      <c r="H156" s="43">
        <v>10.453333333333333</v>
      </c>
      <c r="I156" s="35">
        <v>8.3166666666666682</v>
      </c>
      <c r="J156" s="35">
        <v>4.7333333333333334</v>
      </c>
      <c r="K156" s="36"/>
      <c r="L156" s="37">
        <v>0.98</v>
      </c>
      <c r="M156" s="37">
        <v>0.76000000000000012</v>
      </c>
      <c r="N156" s="37">
        <v>3.3397482715999953E-2</v>
      </c>
      <c r="O156" s="34"/>
      <c r="P156" s="34"/>
      <c r="Q156" s="34"/>
      <c r="R156" s="42"/>
    </row>
    <row r="157" spans="1:18" x14ac:dyDescent="0.3">
      <c r="B157" s="30"/>
      <c r="C157" s="30">
        <v>39668</v>
      </c>
      <c r="D157">
        <v>220</v>
      </c>
      <c r="E157">
        <v>4</v>
      </c>
      <c r="F157" s="34">
        <v>19.21</v>
      </c>
      <c r="G157" s="43">
        <v>104.46666666666665</v>
      </c>
      <c r="H157" s="43">
        <v>9.1166666666666671</v>
      </c>
      <c r="I157" s="35">
        <v>8.1066666666666674</v>
      </c>
      <c r="J157" s="35">
        <v>5.7666666666666666</v>
      </c>
      <c r="K157" s="36"/>
      <c r="L157" s="37">
        <v>1.61</v>
      </c>
      <c r="M157" s="37">
        <v>0.48</v>
      </c>
      <c r="N157" s="37">
        <v>3.0386253968000331E-2</v>
      </c>
      <c r="O157" s="34"/>
      <c r="P157" s="34"/>
      <c r="Q157" s="34"/>
      <c r="R157" s="42"/>
    </row>
    <row r="158" spans="1:18" x14ac:dyDescent="0.3">
      <c r="B158" s="30"/>
      <c r="C158" s="30">
        <v>39682</v>
      </c>
      <c r="D158">
        <v>234</v>
      </c>
      <c r="E158">
        <v>4</v>
      </c>
      <c r="F158" s="34">
        <v>19.920000000000002</v>
      </c>
      <c r="G158" s="43">
        <v>123.3</v>
      </c>
      <c r="H158" s="43">
        <v>10.26</v>
      </c>
      <c r="I158" s="35">
        <v>8.1600000000000019</v>
      </c>
      <c r="J158" s="35">
        <v>7.8</v>
      </c>
      <c r="K158" s="36"/>
      <c r="L158" s="37">
        <v>0.82</v>
      </c>
      <c r="M158" s="37">
        <v>1.0433333333333332</v>
      </c>
      <c r="N158" s="37">
        <v>3.3125658048000439E-2</v>
      </c>
      <c r="O158" s="34"/>
      <c r="P158" s="34"/>
      <c r="Q158" s="34"/>
      <c r="R158" s="42"/>
    </row>
    <row r="159" spans="1:18" x14ac:dyDescent="0.3">
      <c r="B159" s="30"/>
      <c r="C159" s="30">
        <v>39696</v>
      </c>
      <c r="D159">
        <v>248</v>
      </c>
      <c r="E159">
        <v>4</v>
      </c>
      <c r="F159" s="34">
        <v>23.133333333333336</v>
      </c>
      <c r="G159" s="43">
        <v>114.43333333333332</v>
      </c>
      <c r="H159" s="43">
        <v>8.8466666666666658</v>
      </c>
      <c r="I159" s="35">
        <v>8.2899999999999991</v>
      </c>
      <c r="J159" s="35">
        <v>6.8666666666666663</v>
      </c>
      <c r="K159" s="36"/>
      <c r="L159" s="37">
        <v>1.41</v>
      </c>
      <c r="M159" s="37">
        <v>0.37666666666666665</v>
      </c>
      <c r="N159" s="37">
        <v>3.2034669055999943E-2</v>
      </c>
      <c r="O159" s="34"/>
      <c r="P159" s="34"/>
      <c r="Q159" s="34"/>
      <c r="R159" s="42"/>
    </row>
    <row r="160" spans="1:18" x14ac:dyDescent="0.3">
      <c r="B160" s="30"/>
      <c r="C160" s="30">
        <v>39716</v>
      </c>
      <c r="D160">
        <v>268</v>
      </c>
      <c r="E160">
        <v>4</v>
      </c>
      <c r="F160" s="34">
        <v>15.023333333333333</v>
      </c>
      <c r="G160" s="43">
        <v>114.33333333333333</v>
      </c>
      <c r="H160" s="43">
        <v>10.51</v>
      </c>
      <c r="I160" s="35">
        <v>8.3000000000000007</v>
      </c>
      <c r="J160" s="35">
        <v>6.833333333333333</v>
      </c>
      <c r="K160" s="36"/>
      <c r="L160" s="37">
        <v>1.06</v>
      </c>
      <c r="M160" s="37">
        <v>0.61</v>
      </c>
      <c r="N160" s="37">
        <v>2.9556219500000137E-2</v>
      </c>
      <c r="O160" s="34"/>
      <c r="P160" s="34"/>
      <c r="Q160" s="34"/>
      <c r="R160" s="42"/>
    </row>
    <row r="161" spans="1:18" x14ac:dyDescent="0.3">
      <c r="B161" s="30"/>
      <c r="C161" s="30">
        <v>39728</v>
      </c>
      <c r="D161">
        <v>280</v>
      </c>
      <c r="E161">
        <v>4</v>
      </c>
      <c r="F161" s="34">
        <v>11.493333333333334</v>
      </c>
      <c r="G161" s="43">
        <v>110.26666666666665</v>
      </c>
      <c r="H161" s="43">
        <v>10.956666666666669</v>
      </c>
      <c r="I161" s="35">
        <v>8.2433333333333341</v>
      </c>
      <c r="J161" s="35">
        <v>6.333333333333333</v>
      </c>
      <c r="K161" s="36"/>
      <c r="L161" s="37">
        <v>1.58</v>
      </c>
      <c r="M161" s="37">
        <v>0.8666666666666667</v>
      </c>
      <c r="N161" s="37">
        <v>3.3397482715999953E-2</v>
      </c>
      <c r="O161" s="34"/>
      <c r="P161" s="34"/>
      <c r="Q161" s="34"/>
      <c r="R161" s="42"/>
    </row>
    <row r="162" spans="1:18" x14ac:dyDescent="0.3">
      <c r="B162" s="30"/>
      <c r="C162" s="30">
        <v>39743</v>
      </c>
      <c r="D162">
        <v>295</v>
      </c>
      <c r="E162">
        <v>4</v>
      </c>
      <c r="F162" s="34">
        <v>8.5299999999999994</v>
      </c>
      <c r="G162" s="43">
        <v>123.7</v>
      </c>
      <c r="H162" s="43"/>
      <c r="I162" s="35">
        <v>7.8133333333333335</v>
      </c>
      <c r="J162" s="35">
        <v>4.2</v>
      </c>
      <c r="K162" s="36"/>
      <c r="L162" s="37">
        <v>1.21</v>
      </c>
      <c r="M162" s="37">
        <v>1.0566666666666669</v>
      </c>
      <c r="N162" s="37">
        <v>3.0386253968000331E-2</v>
      </c>
      <c r="O162" s="34"/>
      <c r="P162" s="34"/>
      <c r="Q162" s="34"/>
      <c r="R162" s="42"/>
    </row>
    <row r="163" spans="1:18" x14ac:dyDescent="0.3">
      <c r="B163" s="30"/>
      <c r="C163" s="30">
        <v>39751</v>
      </c>
      <c r="D163">
        <v>303</v>
      </c>
      <c r="E163">
        <v>4</v>
      </c>
      <c r="F163" s="34">
        <v>6.8466666666666667</v>
      </c>
      <c r="G163" s="43">
        <v>118</v>
      </c>
      <c r="H163" s="43">
        <v>13.193333333333333</v>
      </c>
      <c r="I163" s="35">
        <v>8.3133333333333344</v>
      </c>
      <c r="J163" s="35">
        <v>5.4333333333333327</v>
      </c>
      <c r="K163" s="36"/>
      <c r="L163" s="37">
        <v>1.8266666666666669</v>
      </c>
      <c r="M163" s="37">
        <v>1.1166666666666667</v>
      </c>
      <c r="N163" s="37">
        <v>2.3038612992000263E-2</v>
      </c>
      <c r="O163" s="34"/>
      <c r="P163" s="34"/>
      <c r="Q163" s="34"/>
      <c r="R163" s="42"/>
    </row>
    <row r="164" spans="1:18" x14ac:dyDescent="0.3">
      <c r="B164" s="30"/>
      <c r="C164" s="30">
        <v>39772</v>
      </c>
      <c r="D164">
        <v>324</v>
      </c>
      <c r="E164">
        <v>4</v>
      </c>
      <c r="F164" s="34">
        <v>1.8366666666666667</v>
      </c>
      <c r="G164" s="43">
        <v>120.26666666666701</v>
      </c>
      <c r="H164" s="43"/>
      <c r="I164" s="35">
        <v>7.89</v>
      </c>
      <c r="J164" s="35">
        <v>3.1</v>
      </c>
      <c r="K164" s="36"/>
      <c r="L164" s="37">
        <v>1.6566666666666665</v>
      </c>
      <c r="M164" s="37">
        <v>1.1599999999999999</v>
      </c>
      <c r="N164" s="37">
        <v>1.5873581568000717E-2</v>
      </c>
      <c r="O164" s="34"/>
      <c r="P164" s="34"/>
      <c r="Q164" s="34"/>
      <c r="R164" s="42"/>
    </row>
    <row r="165" spans="1:18" s="3" customFormat="1" x14ac:dyDescent="0.3">
      <c r="A165" s="3">
        <v>2009</v>
      </c>
      <c r="B165" s="2"/>
      <c r="C165" s="2">
        <v>39913</v>
      </c>
      <c r="D165" s="3">
        <v>100</v>
      </c>
      <c r="E165" s="3">
        <v>4</v>
      </c>
      <c r="F165" s="5">
        <v>9.7799999999999994</v>
      </c>
      <c r="G165" s="6">
        <v>125.7</v>
      </c>
      <c r="H165" s="6">
        <v>12.96</v>
      </c>
      <c r="I165" s="6">
        <v>7.2766666666666664</v>
      </c>
      <c r="J165" s="6">
        <v>2.3333333333333335</v>
      </c>
      <c r="K165" s="7"/>
      <c r="L165" s="8">
        <v>1.6900000000000002</v>
      </c>
      <c r="M165" s="8">
        <v>2.1866666666666665</v>
      </c>
      <c r="N165" s="8">
        <v>2.5908547472000148E-2</v>
      </c>
      <c r="O165" s="5"/>
      <c r="P165" s="5"/>
      <c r="Q165" s="5"/>
      <c r="R165" s="50"/>
    </row>
    <row r="166" spans="1:18" x14ac:dyDescent="0.3">
      <c r="B166" s="30"/>
      <c r="C166" s="30">
        <v>39927</v>
      </c>
      <c r="D166">
        <v>114</v>
      </c>
      <c r="E166">
        <v>4</v>
      </c>
      <c r="F166" s="34">
        <v>9.82</v>
      </c>
      <c r="G166" s="43">
        <v>129.53333333333333</v>
      </c>
      <c r="H166" s="43">
        <v>14.5</v>
      </c>
      <c r="I166" s="35">
        <v>8.163333333333334</v>
      </c>
      <c r="J166" s="35">
        <v>2.9333333333333336</v>
      </c>
      <c r="K166" s="36"/>
      <c r="L166" s="37">
        <v>0.01</v>
      </c>
      <c r="M166" s="37">
        <v>1.8179999999999998</v>
      </c>
      <c r="N166" s="37">
        <v>1.7705469456000319E-2</v>
      </c>
      <c r="O166" s="34"/>
      <c r="P166" s="34"/>
      <c r="Q166" s="34"/>
      <c r="R166" s="42"/>
    </row>
    <row r="167" spans="1:18" x14ac:dyDescent="0.3">
      <c r="B167" s="30"/>
      <c r="C167" s="30">
        <v>39946</v>
      </c>
      <c r="D167">
        <v>133</v>
      </c>
      <c r="E167">
        <v>4</v>
      </c>
      <c r="F167" s="34">
        <v>16</v>
      </c>
      <c r="G167" s="43">
        <v>119.66666666666667</v>
      </c>
      <c r="H167" s="43">
        <v>10.736666666666665</v>
      </c>
      <c r="I167" s="35">
        <v>7.93</v>
      </c>
      <c r="J167" s="35">
        <v>5.5333333333333341</v>
      </c>
      <c r="K167" s="36"/>
      <c r="L167" s="37">
        <v>2.0499999999999998</v>
      </c>
      <c r="M167" s="37">
        <v>0.83666666666666656</v>
      </c>
      <c r="N167" s="37">
        <v>2.4767787408000366E-2</v>
      </c>
      <c r="O167" s="34"/>
      <c r="P167" s="34"/>
      <c r="Q167" s="34"/>
      <c r="R167" s="42"/>
    </row>
    <row r="168" spans="1:18" x14ac:dyDescent="0.3">
      <c r="B168" s="30"/>
      <c r="C168" s="30">
        <v>39967</v>
      </c>
      <c r="D168">
        <v>154</v>
      </c>
      <c r="E168">
        <v>4</v>
      </c>
      <c r="F168" s="34">
        <v>19.72666666666667</v>
      </c>
      <c r="G168" s="43">
        <v>134.93333333333334</v>
      </c>
      <c r="H168" s="43">
        <v>11.026666666666666</v>
      </c>
      <c r="I168" s="43"/>
      <c r="J168" s="35">
        <v>8.1666666666666661</v>
      </c>
      <c r="K168" s="36"/>
      <c r="L168" s="37">
        <v>1.87</v>
      </c>
      <c r="M168" s="37">
        <v>0.50666666666666671</v>
      </c>
      <c r="N168" s="37">
        <v>2.4481127132000159E-2</v>
      </c>
      <c r="O168" s="34"/>
      <c r="P168" s="34"/>
      <c r="Q168" s="34"/>
      <c r="R168" s="42"/>
    </row>
    <row r="169" spans="1:18" x14ac:dyDescent="0.3">
      <c r="B169" s="30"/>
      <c r="C169" s="30">
        <v>39981</v>
      </c>
      <c r="D169">
        <v>167</v>
      </c>
      <c r="E169">
        <v>4</v>
      </c>
      <c r="F169" s="34">
        <v>18.02</v>
      </c>
      <c r="G169" s="43">
        <v>105.93333333333332</v>
      </c>
      <c r="H169" s="43">
        <v>9.2166666666666668</v>
      </c>
      <c r="I169" s="43"/>
      <c r="J169" s="35">
        <v>6.2666666666666657</v>
      </c>
      <c r="K169" s="36"/>
      <c r="L169" s="37">
        <v>2.5033333333333334</v>
      </c>
      <c r="M169" s="37">
        <v>0.28000000000000003</v>
      </c>
      <c r="N169" s="37">
        <v>2.844298948400005E-2</v>
      </c>
      <c r="O169" s="34"/>
      <c r="P169" s="34"/>
      <c r="Q169" s="34"/>
      <c r="R169" s="42"/>
    </row>
    <row r="170" spans="1:18" x14ac:dyDescent="0.3">
      <c r="B170" s="30"/>
      <c r="C170" s="30">
        <v>40000</v>
      </c>
      <c r="D170">
        <v>187</v>
      </c>
      <c r="E170">
        <v>4</v>
      </c>
      <c r="F170" s="34">
        <v>21.153333333333332</v>
      </c>
      <c r="G170" s="43">
        <v>134.6</v>
      </c>
      <c r="H170" s="43">
        <v>11.006666666666666</v>
      </c>
      <c r="I170" s="43"/>
      <c r="J170" s="35">
        <v>5.5333333333333341</v>
      </c>
      <c r="K170" s="36"/>
      <c r="L170" s="37">
        <v>2.78</v>
      </c>
      <c r="M170" s="37">
        <v>0.35000000000000003</v>
      </c>
      <c r="N170" s="37">
        <v>3.8237479532000469E-2</v>
      </c>
      <c r="O170" s="34"/>
      <c r="P170" s="34"/>
      <c r="Q170" s="34"/>
      <c r="R170" s="42"/>
    </row>
    <row r="171" spans="1:18" x14ac:dyDescent="0.3">
      <c r="B171" s="30"/>
      <c r="C171" s="30">
        <v>40024</v>
      </c>
      <c r="D171">
        <v>211</v>
      </c>
      <c r="E171">
        <v>4</v>
      </c>
      <c r="F171" s="34">
        <v>24.01</v>
      </c>
      <c r="G171" s="43">
        <v>137.03333333333333</v>
      </c>
      <c r="H171" s="43">
        <v>10.593333333333334</v>
      </c>
      <c r="I171" s="35">
        <v>9.25</v>
      </c>
      <c r="J171" s="35">
        <v>6.8666666666666671</v>
      </c>
      <c r="K171" s="36"/>
      <c r="L171" s="37">
        <v>1.74</v>
      </c>
      <c r="M171" s="37">
        <v>0.80000000000000016</v>
      </c>
      <c r="N171" s="37">
        <v>4.4855263232000488E-2</v>
      </c>
      <c r="O171" s="34"/>
      <c r="P171" s="34"/>
      <c r="Q171" s="34"/>
      <c r="R171" s="42"/>
    </row>
    <row r="172" spans="1:18" x14ac:dyDescent="0.3">
      <c r="B172" s="30"/>
      <c r="C172" s="30">
        <v>40038</v>
      </c>
      <c r="D172">
        <v>225</v>
      </c>
      <c r="E172">
        <v>4</v>
      </c>
      <c r="F172" s="34">
        <v>22.67</v>
      </c>
      <c r="G172" s="43">
        <v>106.39999999999999</v>
      </c>
      <c r="H172" s="43">
        <v>8.3166666666666664</v>
      </c>
      <c r="I172" s="35">
        <v>9.6999999999999993</v>
      </c>
      <c r="J172" s="35">
        <v>9.9666666666666668</v>
      </c>
      <c r="K172" s="36"/>
      <c r="L172" s="37">
        <v>2.0966666666666662</v>
      </c>
      <c r="M172" s="37">
        <v>0.55666666666666675</v>
      </c>
      <c r="N172" s="37">
        <v>3.797081870399998E-2</v>
      </c>
      <c r="O172" s="34"/>
      <c r="P172" s="34"/>
      <c r="Q172" s="34"/>
      <c r="R172" s="42"/>
    </row>
    <row r="173" spans="1:18" x14ac:dyDescent="0.3">
      <c r="B173" s="30"/>
      <c r="C173" s="30">
        <v>40050</v>
      </c>
      <c r="D173">
        <v>237</v>
      </c>
      <c r="E173">
        <v>4</v>
      </c>
      <c r="F173" s="34">
        <v>25.893333333333334</v>
      </c>
      <c r="G173" s="43">
        <v>118.89999999999999</v>
      </c>
      <c r="H173" s="43">
        <v>8.75</v>
      </c>
      <c r="I173" s="35">
        <v>9.4749999999999996</v>
      </c>
      <c r="J173" s="35">
        <v>6.5333333333333341</v>
      </c>
      <c r="K173" s="36"/>
      <c r="L173" s="37">
        <v>1.6899999999999997</v>
      </c>
      <c r="M173" s="37">
        <v>0.86333333333333329</v>
      </c>
      <c r="N173" s="37">
        <v>5.2793376272000293E-2</v>
      </c>
      <c r="O173" s="34"/>
      <c r="P173" s="34"/>
      <c r="Q173" s="34"/>
      <c r="R173" s="42"/>
    </row>
    <row r="174" spans="1:18" x14ac:dyDescent="0.3">
      <c r="B174" s="30"/>
      <c r="C174" s="30">
        <v>40070</v>
      </c>
      <c r="D174">
        <v>257</v>
      </c>
      <c r="E174">
        <v>4</v>
      </c>
      <c r="F174" s="34">
        <v>19.349999999999998</v>
      </c>
      <c r="G174" s="43">
        <v>105</v>
      </c>
      <c r="H174" s="43">
        <v>8.6333333333333346</v>
      </c>
      <c r="I174" s="35">
        <v>7.98</v>
      </c>
      <c r="J174" s="35">
        <v>7.3999999999999995</v>
      </c>
      <c r="K174" s="36"/>
      <c r="L174" s="37">
        <v>5.753333333333333</v>
      </c>
      <c r="M174" s="37">
        <v>0.45</v>
      </c>
      <c r="N174" s="37">
        <v>1.9210419116000216E-2</v>
      </c>
      <c r="O174" s="34"/>
      <c r="P174" s="34"/>
      <c r="Q174" s="34"/>
      <c r="R174" s="42"/>
    </row>
    <row r="175" spans="1:18" x14ac:dyDescent="0.3">
      <c r="B175" s="30"/>
      <c r="C175" s="30">
        <v>40086</v>
      </c>
      <c r="D175">
        <v>273</v>
      </c>
      <c r="E175">
        <v>4</v>
      </c>
      <c r="F175" s="34">
        <v>15.706666666666669</v>
      </c>
      <c r="G175" s="43">
        <v>95.100000000000009</v>
      </c>
      <c r="H175" s="43">
        <v>8.36</v>
      </c>
      <c r="I175" s="35">
        <v>7.8833333333333329</v>
      </c>
      <c r="J175" s="35">
        <v>4.5333333333333332</v>
      </c>
      <c r="K175" s="36"/>
      <c r="L175" s="37">
        <v>15.87</v>
      </c>
      <c r="M175" s="37">
        <v>0.27333333333333337</v>
      </c>
      <c r="N175" s="37">
        <v>2.0696754176000174E-2</v>
      </c>
      <c r="O175" s="34"/>
      <c r="P175" s="34"/>
      <c r="Q175" s="34"/>
      <c r="R175" s="42"/>
    </row>
    <row r="176" spans="1:18" x14ac:dyDescent="0.3">
      <c r="B176" s="30"/>
      <c r="C176" s="30">
        <v>40100</v>
      </c>
      <c r="D176">
        <v>287</v>
      </c>
      <c r="E176">
        <v>4</v>
      </c>
      <c r="F176" s="34">
        <v>10.696666666666667</v>
      </c>
      <c r="G176" s="43">
        <v>112.7</v>
      </c>
      <c r="H176" s="43">
        <v>11.26</v>
      </c>
      <c r="I176" s="35">
        <v>7.73</v>
      </c>
      <c r="J176" s="35">
        <v>4.5999999999999996</v>
      </c>
      <c r="K176" s="36"/>
      <c r="L176" s="37">
        <v>12.660000000000002</v>
      </c>
      <c r="M176" s="37">
        <v>0.38999999999999996</v>
      </c>
      <c r="N176" s="37">
        <v>2.3038612992000263E-2</v>
      </c>
      <c r="O176" s="34"/>
      <c r="P176" s="34"/>
      <c r="Q176" s="34"/>
      <c r="R176" s="42"/>
    </row>
    <row r="177" spans="1:18" x14ac:dyDescent="0.3">
      <c r="B177" s="30"/>
      <c r="C177" s="30">
        <v>40116</v>
      </c>
      <c r="D177">
        <v>303</v>
      </c>
      <c r="E177">
        <v>4</v>
      </c>
      <c r="F177" s="34">
        <v>9.89</v>
      </c>
      <c r="G177" s="43">
        <v>105.86666666666667</v>
      </c>
      <c r="H177" s="43">
        <v>11.450000000000001</v>
      </c>
      <c r="I177" s="35">
        <v>7.706666666666667</v>
      </c>
      <c r="J177" s="35">
        <v>5.166666666666667</v>
      </c>
      <c r="K177" s="36"/>
      <c r="L177" s="37">
        <v>2.9499999999999997</v>
      </c>
      <c r="M177" s="37">
        <v>0.20000000000000004</v>
      </c>
      <c r="N177" s="37">
        <v>2.0696754176000174E-2</v>
      </c>
      <c r="O177" s="34"/>
      <c r="P177" s="34"/>
      <c r="Q177" s="34"/>
      <c r="R177" s="42"/>
    </row>
    <row r="178" spans="1:18" x14ac:dyDescent="0.3">
      <c r="B178" s="30"/>
      <c r="C178" s="30">
        <v>40136</v>
      </c>
      <c r="D178">
        <v>323</v>
      </c>
      <c r="E178">
        <v>4</v>
      </c>
      <c r="F178" s="34">
        <v>5.8666666666666671</v>
      </c>
      <c r="G178" s="43">
        <v>104.10000000000001</v>
      </c>
      <c r="H178" s="43">
        <v>11.806666666666667</v>
      </c>
      <c r="I178" s="35">
        <v>7.9466666666666663</v>
      </c>
      <c r="J178" s="35">
        <v>3.5</v>
      </c>
      <c r="K178" s="36"/>
      <c r="L178" s="37">
        <v>2.04</v>
      </c>
      <c r="M178" s="37">
        <v>0.12</v>
      </c>
      <c r="N178" s="37">
        <v>1.9509144000000585E-2</v>
      </c>
      <c r="O178" s="34"/>
      <c r="P178" s="34"/>
      <c r="Q178" s="34"/>
      <c r="R178" s="42"/>
    </row>
    <row r="179" spans="1:18" x14ac:dyDescent="0.3">
      <c r="B179" s="30"/>
      <c r="C179" s="30">
        <v>40151</v>
      </c>
      <c r="D179">
        <v>338</v>
      </c>
      <c r="E179">
        <v>4</v>
      </c>
      <c r="F179" s="34">
        <v>8.56</v>
      </c>
      <c r="G179" s="43">
        <v>101.86666666666667</v>
      </c>
      <c r="H179" s="43">
        <v>10.959999999999999</v>
      </c>
      <c r="I179" s="35">
        <v>8.0266666666666655</v>
      </c>
      <c r="J179" s="35">
        <v>7.7333333333333334</v>
      </c>
      <c r="K179" s="36"/>
      <c r="L179" s="37">
        <v>2.52</v>
      </c>
      <c r="M179" s="37">
        <v>9.0000000000000011E-2</v>
      </c>
      <c r="N179" s="37">
        <v>1.8309745664000395E-2</v>
      </c>
      <c r="O179" s="34"/>
      <c r="P179" s="34"/>
      <c r="Q179" s="34"/>
      <c r="R179" s="42"/>
    </row>
    <row r="180" spans="1:18" s="3" customFormat="1" x14ac:dyDescent="0.3">
      <c r="A180" s="3">
        <v>2010</v>
      </c>
      <c r="B180" s="2"/>
      <c r="C180" s="2">
        <v>40275</v>
      </c>
      <c r="D180" s="3">
        <v>97</v>
      </c>
      <c r="E180" s="3">
        <v>4</v>
      </c>
      <c r="F180" s="5">
        <v>14.950000000000001</v>
      </c>
      <c r="G180" s="6">
        <v>114.8</v>
      </c>
      <c r="H180" s="6">
        <v>10.61</v>
      </c>
      <c r="I180" s="6">
        <v>8.23</v>
      </c>
      <c r="J180" s="6">
        <v>5.5333333333333341</v>
      </c>
      <c r="K180" s="7"/>
      <c r="L180" s="8">
        <v>0.89333333333333342</v>
      </c>
      <c r="M180" s="8">
        <v>7.0000000000000007E-2</v>
      </c>
      <c r="N180" s="8">
        <v>1.6487450000000375E-2</v>
      </c>
      <c r="O180" s="5"/>
      <c r="P180" s="5"/>
      <c r="Q180" s="5"/>
      <c r="R180" s="50"/>
    </row>
    <row r="181" spans="1:18" x14ac:dyDescent="0.3">
      <c r="B181" s="30"/>
      <c r="C181" s="30">
        <v>40290</v>
      </c>
      <c r="D181">
        <v>112</v>
      </c>
      <c r="E181">
        <v>4</v>
      </c>
      <c r="F181" s="34">
        <v>14.270000000000001</v>
      </c>
      <c r="G181" s="43">
        <v>123.09999999999998</v>
      </c>
      <c r="H181" s="43">
        <v>11.4</v>
      </c>
      <c r="I181" s="35">
        <v>8.4433333333333334</v>
      </c>
      <c r="J181" s="35">
        <v>5.166666666666667</v>
      </c>
      <c r="K181" s="36"/>
      <c r="L181" s="37">
        <v>1.3</v>
      </c>
      <c r="M181" s="37">
        <v>0.17</v>
      </c>
      <c r="N181" s="37">
        <v>1.3384256000000648E-2</v>
      </c>
      <c r="O181" s="34"/>
      <c r="P181" s="34"/>
      <c r="Q181" s="34"/>
      <c r="R181" s="42"/>
    </row>
    <row r="182" spans="1:18" x14ac:dyDescent="0.3">
      <c r="B182" s="30"/>
      <c r="C182" s="30">
        <v>40318</v>
      </c>
      <c r="D182">
        <v>140</v>
      </c>
      <c r="E182">
        <v>4</v>
      </c>
      <c r="F182" s="34">
        <v>18.420000000000002</v>
      </c>
      <c r="G182" s="43">
        <v>115.43333333333334</v>
      </c>
      <c r="H182" s="43">
        <v>9.7000000000000011</v>
      </c>
      <c r="I182" s="35">
        <v>9.2733333333333334</v>
      </c>
      <c r="J182" s="35">
        <v>6.0666666666666673</v>
      </c>
      <c r="K182" s="36"/>
      <c r="L182" s="37">
        <v>1.02</v>
      </c>
      <c r="M182" s="37">
        <v>0.24</v>
      </c>
      <c r="N182" s="37">
        <v>2.2748212844000436E-2</v>
      </c>
      <c r="O182" s="34"/>
      <c r="P182" s="34"/>
      <c r="Q182" s="34"/>
      <c r="R182" s="42"/>
    </row>
    <row r="183" spans="1:18" x14ac:dyDescent="0.3">
      <c r="B183" s="30"/>
      <c r="C183" s="30">
        <v>40333</v>
      </c>
      <c r="D183">
        <v>155</v>
      </c>
      <c r="E183">
        <v>4</v>
      </c>
      <c r="F183" s="34">
        <v>26.84</v>
      </c>
      <c r="G183" s="43">
        <v>134.70000000000002</v>
      </c>
      <c r="H183" s="43">
        <v>9.6466666666666683</v>
      </c>
      <c r="I183" s="35">
        <v>9.83</v>
      </c>
      <c r="J183" s="35">
        <v>3.8000000000000003</v>
      </c>
      <c r="K183" s="36"/>
      <c r="L183" s="37">
        <v>3.6299999999999994</v>
      </c>
      <c r="M183" s="37">
        <v>0.28999999999999998</v>
      </c>
      <c r="N183" s="37">
        <v>4.0363771500000235E-2</v>
      </c>
      <c r="O183" s="34"/>
      <c r="P183" s="34"/>
      <c r="Q183" s="34"/>
      <c r="R183" s="42"/>
    </row>
    <row r="184" spans="1:18" x14ac:dyDescent="0.3">
      <c r="B184" s="30"/>
      <c r="C184" s="30">
        <v>40347</v>
      </c>
      <c r="D184">
        <v>169</v>
      </c>
      <c r="E184">
        <v>4</v>
      </c>
      <c r="F184" s="34">
        <v>22.346666666666664</v>
      </c>
      <c r="G184" s="43">
        <v>122.2</v>
      </c>
      <c r="H184" s="43">
        <v>9.5266666666666655</v>
      </c>
      <c r="I184" s="35">
        <v>9.0666666666666682</v>
      </c>
      <c r="J184" s="35">
        <v>4.9666666666666659</v>
      </c>
      <c r="K184" s="36"/>
      <c r="L184" s="37">
        <v>2.5299999999999998</v>
      </c>
      <c r="M184" s="37">
        <v>0.08</v>
      </c>
      <c r="N184" s="37">
        <v>3.0386253968000331E-2</v>
      </c>
      <c r="O184" s="34"/>
      <c r="P184" s="34"/>
      <c r="Q184" s="34"/>
      <c r="R184" s="42"/>
    </row>
    <row r="185" spans="1:18" x14ac:dyDescent="0.3">
      <c r="B185" s="30"/>
      <c r="C185" s="30">
        <v>40359</v>
      </c>
      <c r="D185">
        <v>181</v>
      </c>
      <c r="E185">
        <v>4</v>
      </c>
      <c r="F185" s="34">
        <v>23.933333333333334</v>
      </c>
      <c r="G185" s="43">
        <v>122</v>
      </c>
      <c r="H185" s="43">
        <v>9.1933333333333334</v>
      </c>
      <c r="I185" s="35">
        <v>8.66</v>
      </c>
      <c r="J185" s="35">
        <v>5.0666666666666664</v>
      </c>
      <c r="K185" s="36"/>
      <c r="L185" s="37">
        <v>0.70333333333333325</v>
      </c>
      <c r="M185" s="37">
        <v>0.28000000000000003</v>
      </c>
      <c r="N185" s="37">
        <v>2.4767787408000366E-2</v>
      </c>
      <c r="O185" s="34"/>
      <c r="P185" s="34"/>
      <c r="Q185" s="34"/>
      <c r="R185" s="42"/>
    </row>
    <row r="186" spans="1:18" x14ac:dyDescent="0.3">
      <c r="B186" s="30"/>
      <c r="C186" s="30">
        <v>40374</v>
      </c>
      <c r="D186">
        <v>196</v>
      </c>
      <c r="E186">
        <v>4</v>
      </c>
      <c r="F186" s="34">
        <v>28.319999999999997</v>
      </c>
      <c r="G186" s="43">
        <v>95.633333333333326</v>
      </c>
      <c r="H186" s="43">
        <v>6.5666666666666664</v>
      </c>
      <c r="I186" s="35">
        <v>8.5033333333333321</v>
      </c>
      <c r="J186" s="35">
        <v>4.0333333333333341</v>
      </c>
      <c r="K186" s="36"/>
      <c r="L186" s="37">
        <v>1.87</v>
      </c>
      <c r="M186" s="37">
        <v>0.18000000000000002</v>
      </c>
      <c r="N186" s="37">
        <v>2.5053851756000195E-2</v>
      </c>
      <c r="O186" s="34"/>
      <c r="P186" s="34"/>
      <c r="Q186" s="34"/>
      <c r="R186" s="42"/>
    </row>
    <row r="187" spans="1:18" x14ac:dyDescent="0.3">
      <c r="B187" s="30"/>
      <c r="C187" s="30">
        <v>40393</v>
      </c>
      <c r="D187">
        <v>215</v>
      </c>
      <c r="E187">
        <v>4</v>
      </c>
      <c r="F187" s="34">
        <v>24.3</v>
      </c>
      <c r="G187" s="43">
        <v>86.866666666666674</v>
      </c>
      <c r="H187" s="43">
        <v>6.416666666666667</v>
      </c>
      <c r="I187" s="35">
        <v>8.17</v>
      </c>
      <c r="J187" s="35">
        <v>7.0666666666666673</v>
      </c>
      <c r="K187" s="36"/>
      <c r="L187" s="37">
        <v>0.79666666666666675</v>
      </c>
      <c r="M187" s="37">
        <v>0.17</v>
      </c>
      <c r="N187" s="37">
        <v>1.4011790351999918E-2</v>
      </c>
      <c r="O187" s="34"/>
      <c r="P187" s="34"/>
      <c r="Q187" s="34"/>
      <c r="R187" s="42"/>
    </row>
    <row r="188" spans="1:18" x14ac:dyDescent="0.3">
      <c r="B188" s="30"/>
      <c r="C188" s="30">
        <v>40409</v>
      </c>
      <c r="D188">
        <v>231</v>
      </c>
      <c r="E188">
        <v>4</v>
      </c>
      <c r="F188" s="34">
        <v>24.06</v>
      </c>
      <c r="G188" s="43">
        <v>102.53333333333335</v>
      </c>
      <c r="H188" s="43">
        <v>7.6866666666666674</v>
      </c>
      <c r="I188" s="35">
        <v>8.4366666666666656</v>
      </c>
      <c r="J188" s="35">
        <v>8.7333333333333343</v>
      </c>
      <c r="K188" s="36"/>
      <c r="L188" s="37">
        <v>0.42333333333333334</v>
      </c>
      <c r="M188" s="37">
        <v>0.16</v>
      </c>
      <c r="N188" s="37">
        <v>2.5908547472000148E-2</v>
      </c>
      <c r="O188" s="34"/>
      <c r="P188" s="34"/>
      <c r="Q188" s="34"/>
      <c r="R188" s="42"/>
    </row>
    <row r="189" spans="1:18" x14ac:dyDescent="0.3">
      <c r="B189" s="30"/>
      <c r="C189" s="30">
        <v>40424</v>
      </c>
      <c r="D189">
        <v>246</v>
      </c>
      <c r="E189">
        <v>4</v>
      </c>
      <c r="F189" s="34">
        <v>26.296666666666667</v>
      </c>
      <c r="G189" s="43">
        <v>85.233333333333334</v>
      </c>
      <c r="H189" s="43">
        <v>6.0799999999999992</v>
      </c>
      <c r="I189" s="35">
        <v>8.5466666666666669</v>
      </c>
      <c r="J189" s="35">
        <v>3.2666666666666671</v>
      </c>
      <c r="K189" s="36"/>
      <c r="L189" s="37">
        <v>0.71</v>
      </c>
      <c r="M189" s="37">
        <v>0.14000000000000001</v>
      </c>
      <c r="N189" s="37">
        <v>2.0104391311999911E-2</v>
      </c>
      <c r="O189" s="34"/>
      <c r="P189" s="34"/>
      <c r="Q189" s="34"/>
      <c r="R189" s="42"/>
    </row>
    <row r="190" spans="1:18" x14ac:dyDescent="0.3">
      <c r="B190" s="30"/>
      <c r="C190" s="30">
        <v>40437</v>
      </c>
      <c r="D190">
        <v>259</v>
      </c>
      <c r="E190">
        <v>4</v>
      </c>
      <c r="F190" s="34">
        <v>19.77</v>
      </c>
      <c r="G190" s="43">
        <v>115.43333333333334</v>
      </c>
      <c r="H190" s="43">
        <v>9.2233333333333345</v>
      </c>
      <c r="I190" s="35">
        <v>8.56</v>
      </c>
      <c r="J190" s="35">
        <v>5.6333333333333329</v>
      </c>
      <c r="K190" s="36"/>
      <c r="L190" s="37">
        <v>0.77</v>
      </c>
      <c r="M190" s="37">
        <v>0.26333333333333336</v>
      </c>
      <c r="N190" s="37">
        <v>1.8910949648000348E-2</v>
      </c>
      <c r="O190" s="34"/>
      <c r="P190" s="34"/>
      <c r="Q190" s="34"/>
      <c r="R190" s="42"/>
    </row>
    <row r="191" spans="1:18" x14ac:dyDescent="0.3">
      <c r="B191" s="30"/>
      <c r="C191" s="30">
        <v>40458</v>
      </c>
      <c r="D191">
        <v>280</v>
      </c>
      <c r="E191">
        <v>4</v>
      </c>
      <c r="F191" s="34">
        <v>14.11</v>
      </c>
      <c r="G191" s="43">
        <v>106.60000000000001</v>
      </c>
      <c r="H191" s="43">
        <v>9.7033333333333331</v>
      </c>
      <c r="I191" s="35">
        <v>8.043333333333333</v>
      </c>
      <c r="J191" s="35">
        <v>4.6000000000000005</v>
      </c>
      <c r="K191" s="36"/>
      <c r="L191" s="37">
        <v>1.1933333333333334</v>
      </c>
      <c r="M191" s="37">
        <v>0.20000000000000004</v>
      </c>
      <c r="N191" s="37">
        <v>2.6192306348000322E-2</v>
      </c>
      <c r="O191" s="34"/>
      <c r="P191" s="34"/>
      <c r="Q191" s="34"/>
      <c r="R191" s="42"/>
    </row>
    <row r="192" spans="1:18" x14ac:dyDescent="0.3">
      <c r="B192" s="30"/>
      <c r="C192" s="30">
        <v>40473</v>
      </c>
      <c r="D192">
        <v>295</v>
      </c>
      <c r="E192">
        <v>4</v>
      </c>
      <c r="F192" s="34">
        <v>8.64</v>
      </c>
      <c r="G192" s="43">
        <v>101.86666666666667</v>
      </c>
      <c r="H192" s="43">
        <v>10.476666666666667</v>
      </c>
      <c r="I192" s="35">
        <v>8.3266666666666662</v>
      </c>
      <c r="J192" s="35">
        <v>7.6000000000000005</v>
      </c>
      <c r="K192" s="36"/>
      <c r="L192" s="37">
        <v>1.5966666666666669</v>
      </c>
      <c r="M192" s="37">
        <v>0.10000000000000002</v>
      </c>
      <c r="N192" s="37">
        <v>1.6487450000000375E-2</v>
      </c>
      <c r="O192" s="34"/>
      <c r="P192" s="34"/>
      <c r="Q192" s="34"/>
      <c r="R192" s="42"/>
    </row>
    <row r="193" spans="1:18" x14ac:dyDescent="0.3">
      <c r="B193" s="30"/>
      <c r="C193" s="30">
        <v>40494</v>
      </c>
      <c r="D193">
        <v>316</v>
      </c>
      <c r="E193">
        <v>4</v>
      </c>
      <c r="F193" s="34">
        <v>6.6133333333333333</v>
      </c>
      <c r="G193" s="43">
        <v>109.86666666666667</v>
      </c>
      <c r="H193" s="43">
        <v>11.936666666666667</v>
      </c>
      <c r="I193" s="35">
        <v>8.36</v>
      </c>
      <c r="J193" s="35">
        <v>6.7666666666666666</v>
      </c>
      <c r="K193" s="36"/>
      <c r="L193" s="37">
        <v>3.7833333333333332</v>
      </c>
      <c r="M193" s="37">
        <v>0.10000000000000002</v>
      </c>
      <c r="N193" s="37"/>
      <c r="O193" s="34"/>
      <c r="P193" s="34"/>
      <c r="Q193" s="34"/>
      <c r="R193" s="42"/>
    </row>
    <row r="194" spans="1:18" s="3" customFormat="1" x14ac:dyDescent="0.3">
      <c r="A194" s="3">
        <v>2011</v>
      </c>
      <c r="B194" s="2"/>
      <c r="C194" s="2">
        <v>40640</v>
      </c>
      <c r="D194" s="3">
        <v>97</v>
      </c>
      <c r="E194" s="3">
        <v>4</v>
      </c>
      <c r="F194" s="5">
        <v>7.54</v>
      </c>
      <c r="G194" s="6">
        <v>124.06666666666666</v>
      </c>
      <c r="H194" s="6">
        <v>13.326666666666666</v>
      </c>
      <c r="I194" s="6">
        <v>8.5566666666666666</v>
      </c>
      <c r="J194" s="6">
        <v>3.7666666666666671</v>
      </c>
      <c r="K194" s="7"/>
      <c r="L194" s="8">
        <v>3.7533333333333334</v>
      </c>
      <c r="M194" s="8">
        <v>0.45</v>
      </c>
      <c r="N194" s="8">
        <v>2.0400929388000449E-2</v>
      </c>
      <c r="O194" s="5"/>
      <c r="P194" s="5"/>
      <c r="Q194" s="5"/>
      <c r="R194" s="50"/>
    </row>
    <row r="195" spans="1:18" x14ac:dyDescent="0.3">
      <c r="B195" s="30"/>
      <c r="C195" s="30">
        <v>40652</v>
      </c>
      <c r="D195">
        <v>109</v>
      </c>
      <c r="E195">
        <v>4</v>
      </c>
      <c r="F195" s="34">
        <v>11.136666666666668</v>
      </c>
      <c r="G195" s="43">
        <v>106.2</v>
      </c>
      <c r="H195" s="43">
        <v>10.703333333333333</v>
      </c>
      <c r="I195" s="35">
        <v>8.4600000000000009</v>
      </c>
      <c r="J195" s="35">
        <v>6</v>
      </c>
      <c r="K195" s="36"/>
      <c r="L195" s="37">
        <v>4.5666666666666664</v>
      </c>
      <c r="M195" s="37">
        <v>0.44</v>
      </c>
      <c r="N195" s="37">
        <v>1.4635814336000455E-2</v>
      </c>
      <c r="O195" s="34"/>
      <c r="P195" s="34"/>
      <c r="Q195" s="34"/>
      <c r="R195" s="42"/>
    </row>
    <row r="196" spans="1:18" x14ac:dyDescent="0.3">
      <c r="B196" s="30"/>
      <c r="C196" s="30">
        <v>40693</v>
      </c>
      <c r="D196">
        <v>150</v>
      </c>
      <c r="E196">
        <v>4</v>
      </c>
      <c r="F196" s="34">
        <v>24.27</v>
      </c>
      <c r="G196" s="43">
        <v>104.13333333333333</v>
      </c>
      <c r="H196" s="43">
        <v>7.81</v>
      </c>
      <c r="I196" s="35">
        <v>8.4499999999999993</v>
      </c>
      <c r="J196" s="35">
        <v>8.3666666666666671</v>
      </c>
      <c r="K196" s="36"/>
      <c r="L196" s="37">
        <v>0.9966666666666667</v>
      </c>
      <c r="M196" s="37">
        <v>0.13</v>
      </c>
      <c r="N196" s="37">
        <v>2.5908547472000148E-2</v>
      </c>
      <c r="O196" s="34"/>
      <c r="P196" s="34"/>
      <c r="Q196" s="34"/>
      <c r="R196" s="42"/>
    </row>
    <row r="197" spans="1:18" x14ac:dyDescent="0.3">
      <c r="B197" s="30"/>
      <c r="C197" s="30">
        <v>40710</v>
      </c>
      <c r="D197">
        <v>167</v>
      </c>
      <c r="E197">
        <v>4</v>
      </c>
      <c r="F197" s="34">
        <v>19.45</v>
      </c>
      <c r="G197" s="43">
        <v>112.60000000000001</v>
      </c>
      <c r="H197" s="43">
        <v>9.3233333333333324</v>
      </c>
      <c r="I197" s="35">
        <v>8.6066666666666674</v>
      </c>
      <c r="J197" s="35">
        <v>5.2666666666666666</v>
      </c>
      <c r="K197" s="36"/>
      <c r="L197" s="37">
        <v>1.0133333333333334</v>
      </c>
      <c r="M197" s="37">
        <v>0.18000000000000002</v>
      </c>
      <c r="N197" s="37">
        <v>1.6487450000000375E-2</v>
      </c>
      <c r="O197" s="34"/>
      <c r="P197" s="34"/>
      <c r="Q197" s="34"/>
      <c r="R197" s="42"/>
    </row>
    <row r="198" spans="1:18" x14ac:dyDescent="0.3">
      <c r="B198" s="30"/>
      <c r="C198" s="30">
        <v>40723</v>
      </c>
      <c r="D198">
        <v>180</v>
      </c>
      <c r="E198">
        <v>4</v>
      </c>
      <c r="F198" s="34">
        <v>22.37</v>
      </c>
      <c r="G198" s="43">
        <v>102.03333333333335</v>
      </c>
      <c r="H198" s="43">
        <v>8.0266666666666655</v>
      </c>
      <c r="I198" s="35">
        <v>8.4133333333333322</v>
      </c>
      <c r="J198" s="35">
        <v>5.8666666666666671</v>
      </c>
      <c r="K198" s="36"/>
      <c r="L198" s="37">
        <v>1.7966666666666666</v>
      </c>
      <c r="M198" s="37">
        <v>0.15</v>
      </c>
      <c r="N198" s="37">
        <v>3.0386253968000331E-2</v>
      </c>
      <c r="O198" s="34"/>
      <c r="P198" s="34"/>
      <c r="Q198" s="34"/>
      <c r="R198" s="42"/>
    </row>
    <row r="199" spans="1:18" x14ac:dyDescent="0.3">
      <c r="B199" s="30"/>
      <c r="C199" s="30">
        <v>40736</v>
      </c>
      <c r="D199">
        <v>193</v>
      </c>
      <c r="E199">
        <v>4</v>
      </c>
      <c r="F199" s="34">
        <v>25.36</v>
      </c>
      <c r="G199" s="43">
        <v>97.8</v>
      </c>
      <c r="H199" s="43">
        <v>7.1500000000000012</v>
      </c>
      <c r="I199" s="35">
        <v>8.7200000000000006</v>
      </c>
      <c r="J199" s="35">
        <v>5.666666666666667</v>
      </c>
      <c r="K199" s="36"/>
      <c r="L199" s="37">
        <v>1.8499999999999999</v>
      </c>
      <c r="M199" s="37">
        <v>0.23666666666666666</v>
      </c>
      <c r="N199" s="37">
        <v>2.4193863103999805E-2</v>
      </c>
      <c r="O199" s="34"/>
      <c r="P199" s="34"/>
      <c r="Q199" s="34"/>
      <c r="R199" s="42"/>
    </row>
    <row r="200" spans="1:18" x14ac:dyDescent="0.3">
      <c r="B200" s="30"/>
      <c r="C200" s="30">
        <v>40757</v>
      </c>
      <c r="D200">
        <v>214</v>
      </c>
      <c r="E200">
        <v>4</v>
      </c>
      <c r="F200" s="34">
        <v>23.850000000000005</v>
      </c>
      <c r="G200" s="43">
        <v>94.766666666666666</v>
      </c>
      <c r="H200" s="43">
        <v>7.1099999999999994</v>
      </c>
      <c r="I200" s="35">
        <v>8.7866666666666671</v>
      </c>
      <c r="J200" s="35">
        <v>5.2666666666666666</v>
      </c>
      <c r="K200" s="36"/>
      <c r="L200" s="37">
        <v>2.2766666666666668</v>
      </c>
      <c r="M200" s="37">
        <v>0.45999999999999996</v>
      </c>
      <c r="N200" s="37">
        <v>2.5624223964000017E-2</v>
      </c>
      <c r="O200" s="34"/>
      <c r="P200" s="34"/>
      <c r="Q200" s="34"/>
      <c r="R200" s="42"/>
    </row>
    <row r="201" spans="1:18" x14ac:dyDescent="0.3">
      <c r="B201" s="30"/>
      <c r="C201" s="30">
        <v>40784</v>
      </c>
      <c r="D201">
        <v>241</v>
      </c>
      <c r="E201">
        <v>4</v>
      </c>
      <c r="F201" s="34">
        <v>19.28</v>
      </c>
      <c r="G201" s="43">
        <v>95.600000000000009</v>
      </c>
      <c r="H201" s="43">
        <v>8.1833333333333318</v>
      </c>
      <c r="I201" s="35">
        <v>8.5133333333333336</v>
      </c>
      <c r="J201" s="35">
        <v>6.4666666666666659</v>
      </c>
      <c r="K201" s="36"/>
      <c r="L201" s="37">
        <v>1.54</v>
      </c>
      <c r="M201" s="37">
        <v>0.40000000000000008</v>
      </c>
      <c r="N201" s="37">
        <v>3.4210867712000659E-2</v>
      </c>
      <c r="O201" s="34"/>
      <c r="P201" s="34"/>
      <c r="Q201" s="34"/>
      <c r="R201" s="42"/>
    </row>
    <row r="202" spans="1:18" x14ac:dyDescent="0.3">
      <c r="B202" s="30"/>
      <c r="C202" s="30">
        <v>40801</v>
      </c>
      <c r="D202">
        <v>258</v>
      </c>
      <c r="E202">
        <v>4</v>
      </c>
      <c r="F202" s="34">
        <v>17.816666666666666</v>
      </c>
      <c r="G202" s="43">
        <v>95.09999999999998</v>
      </c>
      <c r="H202" s="43">
        <v>8.1733333333333338</v>
      </c>
      <c r="I202" s="35">
        <v>8.7233333333333345</v>
      </c>
      <c r="J202" s="35">
        <v>7.9000000000000012</v>
      </c>
      <c r="K202" s="36"/>
      <c r="L202" s="37">
        <v>9.66</v>
      </c>
      <c r="M202" s="37">
        <v>0.27</v>
      </c>
      <c r="N202" s="37">
        <v>2.844298948400005E-2</v>
      </c>
      <c r="O202" s="34"/>
      <c r="P202" s="34"/>
      <c r="Q202" s="34"/>
      <c r="R202" s="42"/>
    </row>
    <row r="203" spans="1:18" x14ac:dyDescent="0.3">
      <c r="B203" s="30"/>
      <c r="C203" s="30">
        <v>40816</v>
      </c>
      <c r="D203">
        <v>273</v>
      </c>
      <c r="E203">
        <v>4</v>
      </c>
      <c r="F203" s="34">
        <v>18.32</v>
      </c>
      <c r="G203" s="43">
        <v>94.733333333333334</v>
      </c>
      <c r="H203" s="43">
        <v>8.0500000000000007</v>
      </c>
      <c r="I203" s="35">
        <v>8.6599999999999984</v>
      </c>
      <c r="J203" s="35">
        <v>7.4333333333333327</v>
      </c>
      <c r="K203" s="36"/>
      <c r="L203" s="37">
        <v>2.436666666666667</v>
      </c>
      <c r="M203" s="37">
        <v>0.33666666666666667</v>
      </c>
      <c r="N203" s="37">
        <v>3.4751461776000081E-2</v>
      </c>
      <c r="O203" s="34"/>
      <c r="P203" s="34"/>
      <c r="Q203" s="34"/>
      <c r="R203" s="42"/>
    </row>
    <row r="204" spans="1:18" x14ac:dyDescent="0.3">
      <c r="B204" s="30"/>
      <c r="C204" s="30">
        <v>40833</v>
      </c>
      <c r="D204">
        <v>290</v>
      </c>
      <c r="E204">
        <v>4</v>
      </c>
      <c r="F204" s="34">
        <v>13.86</v>
      </c>
      <c r="G204" s="43">
        <v>107.73333333333333</v>
      </c>
      <c r="H204" s="43">
        <v>10.106666666666667</v>
      </c>
      <c r="I204" s="35">
        <v>8.7266666666666666</v>
      </c>
      <c r="J204" s="35">
        <v>5.8999999999999995</v>
      </c>
      <c r="K204" s="36"/>
      <c r="L204" s="37">
        <v>2.35</v>
      </c>
      <c r="M204" s="37">
        <v>0.30666666666666664</v>
      </c>
      <c r="N204" s="37">
        <v>4.8783865760004376E-3</v>
      </c>
      <c r="O204" s="34"/>
      <c r="P204" s="34"/>
      <c r="Q204" s="34"/>
      <c r="R204" s="42"/>
    </row>
    <row r="205" spans="1:18" s="3" customFormat="1" x14ac:dyDescent="0.3">
      <c r="A205" s="3">
        <v>2012</v>
      </c>
      <c r="B205" s="2"/>
      <c r="C205" s="2">
        <v>41025</v>
      </c>
      <c r="D205" s="3">
        <v>117</v>
      </c>
      <c r="E205" s="3">
        <v>4</v>
      </c>
      <c r="F205" s="5">
        <v>12.22</v>
      </c>
      <c r="G205" s="6">
        <v>104.8</v>
      </c>
      <c r="H205" s="6">
        <v>10.199999999999999</v>
      </c>
      <c r="I205" s="6">
        <v>9.06</v>
      </c>
      <c r="J205" s="6">
        <v>5.9333333333333336</v>
      </c>
      <c r="K205" s="7"/>
      <c r="L205" s="8">
        <v>2.2599999999999998</v>
      </c>
      <c r="M205" s="8">
        <v>0.17</v>
      </c>
      <c r="N205" s="8">
        <v>1.2436235612000159E-2</v>
      </c>
      <c r="O205" s="5"/>
      <c r="P205" s="5"/>
      <c r="Q205" s="5"/>
      <c r="R205" s="50"/>
    </row>
    <row r="206" spans="1:18" x14ac:dyDescent="0.3">
      <c r="B206" s="30"/>
      <c r="C206" s="30">
        <v>41059</v>
      </c>
      <c r="D206">
        <v>151</v>
      </c>
      <c r="E206">
        <v>4</v>
      </c>
      <c r="F206" s="34">
        <v>22.86</v>
      </c>
      <c r="G206" s="43">
        <v>108.26666666666667</v>
      </c>
      <c r="H206" s="43">
        <v>8.3433333333333337</v>
      </c>
      <c r="I206" s="35">
        <v>8.65</v>
      </c>
      <c r="J206" s="35">
        <v>6.166666666666667</v>
      </c>
      <c r="K206" s="36"/>
      <c r="L206" s="37">
        <v>1.78</v>
      </c>
      <c r="M206" s="37">
        <v>0.23</v>
      </c>
      <c r="N206" s="37">
        <v>3.1486850832000694E-2</v>
      </c>
      <c r="O206" s="34"/>
      <c r="P206" s="34"/>
      <c r="Q206" s="34"/>
      <c r="R206" s="42"/>
    </row>
    <row r="207" spans="1:18" x14ac:dyDescent="0.3">
      <c r="B207" s="30"/>
      <c r="C207" s="30">
        <v>41072</v>
      </c>
      <c r="D207">
        <v>164</v>
      </c>
      <c r="E207">
        <v>4</v>
      </c>
      <c r="F207" s="34">
        <v>19.936666666666667</v>
      </c>
      <c r="G207" s="43">
        <v>97.033333333333346</v>
      </c>
      <c r="H207" s="43">
        <v>7.9366666666666674</v>
      </c>
      <c r="I207" s="35">
        <v>8.9033333333333342</v>
      </c>
      <c r="J207" s="35">
        <v>6.6333333333333329</v>
      </c>
      <c r="K207" s="36"/>
      <c r="L207" s="37">
        <v>1.4666666666666668</v>
      </c>
      <c r="M207" s="37">
        <v>0.13</v>
      </c>
      <c r="N207" s="37">
        <v>2.6475508416000031E-2</v>
      </c>
      <c r="O207" s="34"/>
      <c r="P207" s="34">
        <v>10.7</v>
      </c>
      <c r="Q207" s="34">
        <v>0.3</v>
      </c>
      <c r="R207" s="42"/>
    </row>
    <row r="208" spans="1:18" x14ac:dyDescent="0.3">
      <c r="B208" s="30"/>
      <c r="C208" s="30">
        <v>41086</v>
      </c>
      <c r="D208">
        <v>178</v>
      </c>
      <c r="E208">
        <v>4</v>
      </c>
      <c r="F208" s="34">
        <v>21.37</v>
      </c>
      <c r="G208" s="43">
        <v>104.8</v>
      </c>
      <c r="H208" s="43">
        <v>8.2466666666666661</v>
      </c>
      <c r="I208" s="35">
        <v>8.9466666666666654</v>
      </c>
      <c r="J208" s="35">
        <v>6.666666666666667</v>
      </c>
      <c r="K208" s="36"/>
      <c r="L208" s="37">
        <v>5.57</v>
      </c>
      <c r="M208" s="37">
        <v>0.26666666666666666</v>
      </c>
      <c r="N208" s="37">
        <v>2.1873076928000057E-2</v>
      </c>
      <c r="O208" s="34"/>
      <c r="P208" s="34">
        <v>9.6999999999999993</v>
      </c>
      <c r="Q208" s="34">
        <v>0.27467489999999994</v>
      </c>
      <c r="R208" s="42"/>
    </row>
    <row r="209" spans="1:18" x14ac:dyDescent="0.3">
      <c r="B209" s="30"/>
      <c r="C209" s="30">
        <v>41099</v>
      </c>
      <c r="D209">
        <v>191</v>
      </c>
      <c r="E209">
        <v>4</v>
      </c>
      <c r="F209" s="34">
        <v>24.583333333333332</v>
      </c>
      <c r="G209" s="43">
        <v>88.90000000000002</v>
      </c>
      <c r="H209" s="43">
        <v>6.5366666666666662</v>
      </c>
      <c r="I209" s="35">
        <v>9.1766666666666676</v>
      </c>
      <c r="J209" s="35">
        <v>3.7666666666666671</v>
      </c>
      <c r="K209" s="36"/>
      <c r="L209" s="37">
        <v>1.33</v>
      </c>
      <c r="M209" s="37">
        <v>0.29666666666666663</v>
      </c>
      <c r="N209" s="37">
        <v>1.8007995500000606E-2</v>
      </c>
      <c r="O209" s="34"/>
      <c r="P209" s="34">
        <v>1.7</v>
      </c>
      <c r="Q209" s="34">
        <v>4.8138899999999998E-2</v>
      </c>
      <c r="R209" s="42"/>
    </row>
    <row r="210" spans="1:18" x14ac:dyDescent="0.3">
      <c r="B210" s="30"/>
      <c r="C210" s="30">
        <v>41114</v>
      </c>
      <c r="D210">
        <v>206</v>
      </c>
      <c r="E210">
        <v>4</v>
      </c>
      <c r="F210" s="34">
        <v>25.28</v>
      </c>
      <c r="G210" s="43">
        <v>93.766666666666666</v>
      </c>
      <c r="H210" s="43">
        <v>6.7633333333333328</v>
      </c>
      <c r="I210" s="35">
        <v>8.9466666666666654</v>
      </c>
      <c r="J210" s="35">
        <v>7.9000000000000012</v>
      </c>
      <c r="K210" s="36"/>
      <c r="L210" s="37">
        <v>1.1366666666666665</v>
      </c>
      <c r="M210" s="37">
        <v>0.29333333333333328</v>
      </c>
      <c r="N210" s="37">
        <v>2.8163466000000251E-2</v>
      </c>
      <c r="O210" s="34"/>
      <c r="P210" s="34">
        <v>2.81</v>
      </c>
      <c r="Q210" s="34">
        <v>7.9570769999999999E-2</v>
      </c>
      <c r="R210" s="42"/>
    </row>
    <row r="211" spans="1:18" x14ac:dyDescent="0.3">
      <c r="B211" s="30"/>
      <c r="C211" s="30">
        <v>41152</v>
      </c>
      <c r="D211">
        <v>244</v>
      </c>
      <c r="E211">
        <v>4</v>
      </c>
      <c r="F211" s="34">
        <v>22.33</v>
      </c>
      <c r="G211" s="43">
        <v>95.36666666666666</v>
      </c>
      <c r="H211" s="43">
        <v>8.2833333333333332</v>
      </c>
      <c r="I211" s="35">
        <v>7.7399999999999993</v>
      </c>
      <c r="J211" s="35">
        <v>5.3</v>
      </c>
      <c r="K211" s="36">
        <v>1069.6666666666667</v>
      </c>
      <c r="L211" s="37">
        <v>0.59</v>
      </c>
      <c r="M211" s="37">
        <v>5.000000000000001E-2</v>
      </c>
      <c r="N211" s="37">
        <v>2.7321852011999784E-2</v>
      </c>
      <c r="O211" s="34"/>
      <c r="P211" s="34">
        <v>5.78</v>
      </c>
      <c r="Q211" s="34">
        <v>0.16367225999999999</v>
      </c>
      <c r="R211" s="42"/>
    </row>
    <row r="212" spans="1:18" x14ac:dyDescent="0.3">
      <c r="B212" s="30"/>
      <c r="C212" s="30">
        <v>41164</v>
      </c>
      <c r="D212">
        <v>256</v>
      </c>
      <c r="E212">
        <v>4</v>
      </c>
      <c r="F212" s="34">
        <v>18.293333333333333</v>
      </c>
      <c r="G212" s="43">
        <v>99.8</v>
      </c>
      <c r="H212" s="43">
        <v>9.39</v>
      </c>
      <c r="I212" s="35">
        <v>7.669999999999999</v>
      </c>
      <c r="J212" s="35">
        <v>5.0333333333333341</v>
      </c>
      <c r="K212" s="36">
        <v>487.66666666666669</v>
      </c>
      <c r="L212" s="37">
        <v>0.94</v>
      </c>
      <c r="M212" s="37">
        <v>5.000000000000001E-2</v>
      </c>
      <c r="N212" s="37">
        <v>3.4210867712000659E-2</v>
      </c>
      <c r="O212" s="34"/>
      <c r="P212" s="34">
        <v>14.61</v>
      </c>
      <c r="Q212" s="34">
        <v>0.41371136999999997</v>
      </c>
      <c r="R212" s="42"/>
    </row>
    <row r="213" spans="1:18" x14ac:dyDescent="0.3">
      <c r="B213" s="30"/>
      <c r="C213" s="30">
        <v>41178</v>
      </c>
      <c r="D213">
        <v>270</v>
      </c>
      <c r="E213">
        <v>4</v>
      </c>
      <c r="F213" s="34">
        <v>16.559999999999999</v>
      </c>
      <c r="G213" s="43">
        <v>96.59999999999998</v>
      </c>
      <c r="H213" s="43">
        <v>9.42</v>
      </c>
      <c r="I213" s="35">
        <v>7.79</v>
      </c>
      <c r="J213" s="35">
        <v>7.4666666666666659</v>
      </c>
      <c r="K213" s="36">
        <v>1652</v>
      </c>
      <c r="L213" s="37">
        <v>1.1266666666666667</v>
      </c>
      <c r="M213" s="37">
        <v>6.6666666666666666E-2</v>
      </c>
      <c r="N213" s="37">
        <v>2.4193863103999805E-2</v>
      </c>
      <c r="O213" s="34"/>
      <c r="P213" s="34">
        <v>8.7200000000000006</v>
      </c>
      <c r="Q213" s="34">
        <v>0.24692424000000002</v>
      </c>
      <c r="R213" s="42"/>
    </row>
    <row r="214" spans="1:18" x14ac:dyDescent="0.3">
      <c r="B214" s="30"/>
      <c r="C214" s="30">
        <v>41193</v>
      </c>
      <c r="D214">
        <v>285</v>
      </c>
      <c r="E214">
        <v>4</v>
      </c>
      <c r="F214" s="34">
        <v>13.03</v>
      </c>
      <c r="G214" s="43">
        <v>96.666666666666671</v>
      </c>
      <c r="H214" s="43">
        <v>10.176666666666668</v>
      </c>
      <c r="I214" s="35">
        <v>7.73</v>
      </c>
      <c r="J214" s="35">
        <v>3.1333333333333333</v>
      </c>
      <c r="K214" s="36">
        <v>631.66666666666663</v>
      </c>
      <c r="L214" s="37">
        <v>1.2966666666666666</v>
      </c>
      <c r="M214" s="37">
        <v>0.10000000000000002</v>
      </c>
      <c r="N214" s="37">
        <v>2.4481127132000159E-2</v>
      </c>
      <c r="O214" s="34"/>
      <c r="P214" s="34">
        <v>11.2</v>
      </c>
      <c r="Q214" s="34">
        <v>0.31715039999999994</v>
      </c>
      <c r="R214" s="42"/>
    </row>
    <row r="215" spans="1:18" x14ac:dyDescent="0.3">
      <c r="B215" s="30"/>
      <c r="C215" s="30">
        <v>41206</v>
      </c>
      <c r="D215">
        <v>298</v>
      </c>
      <c r="E215">
        <v>4</v>
      </c>
      <c r="F215" s="34">
        <v>12.206666666666669</v>
      </c>
      <c r="G215" s="43">
        <v>96.066666666666677</v>
      </c>
      <c r="H215" s="43">
        <v>10.306666666666667</v>
      </c>
      <c r="I215" s="35">
        <v>7.6500000000000012</v>
      </c>
      <c r="J215" s="35">
        <v>3.8666666666666667</v>
      </c>
      <c r="K215" s="36">
        <v>478.33333333333331</v>
      </c>
      <c r="L215" s="37">
        <v>0.87333333333333341</v>
      </c>
      <c r="M215" s="37">
        <v>0.06</v>
      </c>
      <c r="N215" s="37">
        <v>4.8783865760004376E-3</v>
      </c>
      <c r="O215" s="34"/>
      <c r="P215" s="34">
        <v>11.1</v>
      </c>
      <c r="Q215" s="34">
        <v>0.31431869999999995</v>
      </c>
      <c r="R215" s="42"/>
    </row>
    <row r="216" spans="1:18" s="3" customFormat="1" x14ac:dyDescent="0.3">
      <c r="A216" s="3">
        <v>2013</v>
      </c>
      <c r="B216" s="2"/>
      <c r="C216" s="2">
        <v>41309</v>
      </c>
      <c r="D216" s="3">
        <v>35</v>
      </c>
      <c r="E216" s="3">
        <v>4</v>
      </c>
      <c r="F216" s="5">
        <v>0.15</v>
      </c>
      <c r="G216" s="6">
        <v>107</v>
      </c>
      <c r="H216" s="6">
        <v>15.57</v>
      </c>
      <c r="I216" s="6">
        <v>7.2866666666666662</v>
      </c>
      <c r="J216" s="6">
        <v>3.2666666666666671</v>
      </c>
      <c r="K216" s="7">
        <v>431.66666666666669</v>
      </c>
      <c r="L216" s="8"/>
      <c r="M216" s="8"/>
      <c r="N216" s="8"/>
      <c r="O216" s="5"/>
      <c r="P216" s="5"/>
      <c r="Q216" s="5"/>
      <c r="R216" s="50"/>
    </row>
    <row r="217" spans="1:18" x14ac:dyDescent="0.3">
      <c r="B217" s="30"/>
      <c r="C217" s="30">
        <v>41311</v>
      </c>
      <c r="D217">
        <v>37</v>
      </c>
      <c r="E217">
        <v>4</v>
      </c>
      <c r="F217" s="34">
        <v>0.5</v>
      </c>
      <c r="G217" s="43">
        <v>99.866666666666674</v>
      </c>
      <c r="H217" s="43">
        <v>14.39</v>
      </c>
      <c r="I217" s="35">
        <v>7.5066666666666668</v>
      </c>
      <c r="J217" s="35">
        <v>4.0666666666666673</v>
      </c>
      <c r="K217" s="36">
        <v>715</v>
      </c>
      <c r="L217" s="37"/>
      <c r="M217" s="37"/>
      <c r="N217" s="37"/>
      <c r="O217" s="34"/>
      <c r="P217" s="34"/>
      <c r="Q217" s="34"/>
      <c r="R217" s="42"/>
    </row>
    <row r="218" spans="1:18" x14ac:dyDescent="0.3">
      <c r="B218" s="30"/>
      <c r="C218" s="30">
        <v>41375</v>
      </c>
      <c r="D218">
        <v>101</v>
      </c>
      <c r="E218">
        <v>4</v>
      </c>
      <c r="F218" s="34">
        <v>14.06</v>
      </c>
      <c r="G218" s="43">
        <v>102</v>
      </c>
      <c r="H218" s="43">
        <v>10.493333333333334</v>
      </c>
      <c r="I218" s="35">
        <v>7.98</v>
      </c>
      <c r="J218" s="35">
        <v>4.666666666666667</v>
      </c>
      <c r="K218" s="36">
        <v>1224.3333333333333</v>
      </c>
      <c r="L218" s="37">
        <v>0.63</v>
      </c>
      <c r="M218" s="37">
        <v>0.02</v>
      </c>
      <c r="N218" s="37">
        <v>2.5146252978666947E-2</v>
      </c>
      <c r="O218" s="34"/>
      <c r="P218" s="34">
        <v>0.85</v>
      </c>
      <c r="Q218" s="34">
        <v>2.4069449999999999E-2</v>
      </c>
      <c r="R218" s="42"/>
    </row>
    <row r="219" spans="1:18" x14ac:dyDescent="0.3">
      <c r="B219" s="30"/>
      <c r="C219" s="30">
        <v>41388</v>
      </c>
      <c r="D219">
        <v>114</v>
      </c>
      <c r="E219">
        <v>4</v>
      </c>
      <c r="F219" s="34">
        <v>11.313333333333333</v>
      </c>
      <c r="G219" s="43">
        <v>100.86666666666667</v>
      </c>
      <c r="H219" s="43">
        <v>11.04</v>
      </c>
      <c r="I219" s="35">
        <v>7.9000000000000012</v>
      </c>
      <c r="J219" s="35">
        <v>2.7999999999999994</v>
      </c>
      <c r="K219" s="36">
        <v>661.33333333333337</v>
      </c>
      <c r="L219" s="37">
        <v>0.75</v>
      </c>
      <c r="M219" s="37">
        <v>0.01</v>
      </c>
      <c r="N219" s="37">
        <v>1.1371511787999901E-2</v>
      </c>
      <c r="O219" s="34"/>
      <c r="P219" s="34">
        <v>17.2</v>
      </c>
      <c r="Q219" s="34">
        <v>0.48705239999999994</v>
      </c>
      <c r="R219" s="42"/>
    </row>
    <row r="220" spans="1:18" x14ac:dyDescent="0.3">
      <c r="B220" s="30"/>
      <c r="C220" s="30">
        <v>41402</v>
      </c>
      <c r="D220">
        <v>128</v>
      </c>
      <c r="E220">
        <v>4</v>
      </c>
      <c r="F220" s="34">
        <v>19.573333333333334</v>
      </c>
      <c r="G220" s="43">
        <v>99.933333333333337</v>
      </c>
      <c r="H220" s="43">
        <v>9.16</v>
      </c>
      <c r="I220" s="35">
        <v>8.1766666666666676</v>
      </c>
      <c r="J220" s="35">
        <v>3.7000000000000006</v>
      </c>
      <c r="K220" s="36">
        <v>519.33333333333337</v>
      </c>
      <c r="L220" s="37">
        <v>0.89333333333333342</v>
      </c>
      <c r="M220" s="37">
        <v>0.01</v>
      </c>
      <c r="N220" s="37">
        <v>2.2552417678666808E-2</v>
      </c>
      <c r="O220" s="34"/>
      <c r="P220" s="34">
        <v>7.85</v>
      </c>
      <c r="Q220" s="34">
        <v>0.22228844999999997</v>
      </c>
      <c r="R220" s="42"/>
    </row>
    <row r="221" spans="1:18" x14ac:dyDescent="0.3">
      <c r="B221" s="30"/>
      <c r="C221" s="30">
        <v>41415</v>
      </c>
      <c r="D221">
        <v>141</v>
      </c>
      <c r="E221">
        <v>4</v>
      </c>
      <c r="F221" s="34">
        <v>20.706666666666667</v>
      </c>
      <c r="G221" s="43">
        <v>107</v>
      </c>
      <c r="H221" s="43">
        <v>9.5933333333333337</v>
      </c>
      <c r="I221" s="35">
        <v>8.086666666666666</v>
      </c>
      <c r="J221" s="35">
        <v>3.3333333333333335</v>
      </c>
      <c r="K221" s="36">
        <v>186.66666666666666</v>
      </c>
      <c r="L221" s="37">
        <v>1.1466666666666665</v>
      </c>
      <c r="M221" s="37">
        <v>0.01</v>
      </c>
      <c r="N221" s="37">
        <v>3.3124807405333662E-2</v>
      </c>
      <c r="O221" s="34"/>
      <c r="P221" s="34">
        <v>8.51</v>
      </c>
      <c r="Q221" s="34">
        <v>0.24097766999999998</v>
      </c>
      <c r="R221" s="42"/>
    </row>
    <row r="222" spans="1:18" x14ac:dyDescent="0.3">
      <c r="B222" s="30"/>
      <c r="C222" s="30">
        <v>41430</v>
      </c>
      <c r="D222">
        <v>156</v>
      </c>
      <c r="E222">
        <v>4</v>
      </c>
      <c r="F222" s="34">
        <v>19.27</v>
      </c>
      <c r="G222" s="43">
        <v>98.166666666666671</v>
      </c>
      <c r="H222" s="43">
        <v>9.0566666666666666</v>
      </c>
      <c r="I222" s="35">
        <v>7.7399999999999993</v>
      </c>
      <c r="J222" s="35">
        <v>4.8999999999999995</v>
      </c>
      <c r="K222" s="36">
        <v>598</v>
      </c>
      <c r="L222" s="37">
        <v>0.59666666666666668</v>
      </c>
      <c r="M222" s="37">
        <v>0.01</v>
      </c>
      <c r="N222" s="37">
        <v>4.6437563781333631E-2</v>
      </c>
      <c r="O222" s="34"/>
      <c r="P222" s="34">
        <v>26.17</v>
      </c>
      <c r="Q222" s="34">
        <v>0.74105589000000005</v>
      </c>
      <c r="R222" s="42"/>
    </row>
    <row r="223" spans="1:18" x14ac:dyDescent="0.3">
      <c r="B223" s="30"/>
      <c r="C223" s="30">
        <v>41444</v>
      </c>
      <c r="D223">
        <v>170</v>
      </c>
      <c r="E223">
        <v>4</v>
      </c>
      <c r="F223" s="34">
        <v>17.996666666666666</v>
      </c>
      <c r="G223" s="43">
        <v>97.5</v>
      </c>
      <c r="H223" s="43">
        <v>9.23</v>
      </c>
      <c r="I223" s="35">
        <v>7.583333333333333</v>
      </c>
      <c r="J223" s="35">
        <v>4.333333333333333</v>
      </c>
      <c r="K223" s="36">
        <v>307</v>
      </c>
      <c r="L223" s="37">
        <v>0.82666666666666666</v>
      </c>
      <c r="M223" s="37">
        <v>0.01</v>
      </c>
      <c r="N223" s="37">
        <v>4.6261811530666844E-2</v>
      </c>
      <c r="O223" s="34"/>
      <c r="P223" s="34">
        <v>29.47</v>
      </c>
      <c r="Q223" s="34">
        <v>0.83450198999999992</v>
      </c>
      <c r="R223" s="42"/>
    </row>
    <row r="224" spans="1:18" x14ac:dyDescent="0.3">
      <c r="B224" s="30"/>
      <c r="C224" s="30">
        <v>41460</v>
      </c>
      <c r="D224">
        <v>186</v>
      </c>
      <c r="E224">
        <v>4</v>
      </c>
      <c r="F224" s="34">
        <v>26.040000000000003</v>
      </c>
      <c r="G224" s="43">
        <v>97</v>
      </c>
      <c r="H224" s="43">
        <v>7.8599999999999994</v>
      </c>
      <c r="I224" s="35">
        <v>7.79</v>
      </c>
      <c r="J224" s="35">
        <v>5.166666666666667</v>
      </c>
      <c r="K224" s="36">
        <v>1002.6666666666666</v>
      </c>
      <c r="L224" s="37">
        <v>0.84333333333333327</v>
      </c>
      <c r="M224" s="37">
        <v>0.01</v>
      </c>
      <c r="N224" s="37">
        <v>4.3975392274666944E-2</v>
      </c>
      <c r="O224" s="34"/>
      <c r="P224" s="34">
        <v>27.99</v>
      </c>
      <c r="Q224" s="34">
        <v>0.79259282999999991</v>
      </c>
      <c r="R224" s="42"/>
    </row>
    <row r="225" spans="1:18" x14ac:dyDescent="0.3">
      <c r="B225" s="30"/>
      <c r="C225" s="30">
        <v>41460</v>
      </c>
      <c r="D225">
        <v>197</v>
      </c>
      <c r="E225">
        <v>4</v>
      </c>
      <c r="F225" s="34">
        <v>25.263333333333335</v>
      </c>
      <c r="G225" s="43">
        <v>89.266666666666666</v>
      </c>
      <c r="H225" s="43">
        <v>7.34</v>
      </c>
      <c r="I225" s="35">
        <v>7.7866666666666662</v>
      </c>
      <c r="J225" s="35">
        <v>6.5333333333333341</v>
      </c>
      <c r="K225" s="36">
        <v>1863</v>
      </c>
      <c r="L225" s="37">
        <v>1.1200000000000001</v>
      </c>
      <c r="M225" s="37">
        <v>0.01</v>
      </c>
      <c r="N225" s="37">
        <v>4.5206800333333484E-2</v>
      </c>
      <c r="O225" s="34"/>
      <c r="P225" s="34">
        <v>15.44</v>
      </c>
      <c r="Q225" s="34">
        <v>0.43721447999999996</v>
      </c>
      <c r="R225" s="42"/>
    </row>
    <row r="226" spans="1:18" x14ac:dyDescent="0.3">
      <c r="B226" s="30"/>
      <c r="C226" s="30">
        <v>41485</v>
      </c>
      <c r="D226">
        <v>211</v>
      </c>
      <c r="E226">
        <v>4</v>
      </c>
      <c r="F226" s="34">
        <v>22.12</v>
      </c>
      <c r="G226" s="43">
        <v>92.166666666666671</v>
      </c>
      <c r="H226" s="43">
        <v>8.0366666666666671</v>
      </c>
      <c r="I226" s="35">
        <v>7.9066666666666663</v>
      </c>
      <c r="J226" s="35">
        <v>4.5</v>
      </c>
      <c r="K226" s="36">
        <v>868.33333333333337</v>
      </c>
      <c r="L226" s="37">
        <v>1.1200000000000001</v>
      </c>
      <c r="M226" s="37">
        <v>0.01</v>
      </c>
      <c r="N226" s="37">
        <v>3.6007850562666949E-2</v>
      </c>
      <c r="O226" s="34"/>
      <c r="P226" s="34">
        <v>10.46</v>
      </c>
      <c r="Q226" s="34">
        <v>0.29619582</v>
      </c>
      <c r="R226" s="42"/>
    </row>
    <row r="227" spans="1:18" x14ac:dyDescent="0.3">
      <c r="B227" s="30"/>
      <c r="C227" s="30">
        <v>41500</v>
      </c>
      <c r="D227">
        <v>226</v>
      </c>
      <c r="E227">
        <v>4</v>
      </c>
      <c r="F227" s="34">
        <v>19.776666666666667</v>
      </c>
      <c r="G227" s="43">
        <v>94.7</v>
      </c>
      <c r="H227" s="43">
        <v>8.6466666666666665</v>
      </c>
      <c r="I227" s="35">
        <v>7.77</v>
      </c>
      <c r="J227" s="35">
        <v>4.8666666666666663</v>
      </c>
      <c r="K227" s="36">
        <v>704.66666666666663</v>
      </c>
      <c r="L227" s="37">
        <v>0.9</v>
      </c>
      <c r="M227" s="37">
        <v>0.01</v>
      </c>
      <c r="N227" s="37">
        <v>4.8021609517333454E-2</v>
      </c>
      <c r="O227" s="34"/>
      <c r="P227" s="34">
        <v>21.17</v>
      </c>
      <c r="Q227" s="34">
        <v>0.59947088999999998</v>
      </c>
      <c r="R227" s="42"/>
    </row>
    <row r="228" spans="1:18" x14ac:dyDescent="0.3">
      <c r="B228" s="30"/>
      <c r="C228" s="30">
        <v>41513</v>
      </c>
      <c r="D228">
        <v>239</v>
      </c>
      <c r="E228">
        <v>4</v>
      </c>
      <c r="F228" s="34">
        <v>22.313333333333333</v>
      </c>
      <c r="G228" s="43">
        <v>103</v>
      </c>
      <c r="H228" s="43">
        <v>8.9499999999999993</v>
      </c>
      <c r="I228" s="35">
        <v>8.06</v>
      </c>
      <c r="J228" s="35">
        <v>6.0333333333333341</v>
      </c>
      <c r="K228" s="36">
        <v>1470.6666666666667</v>
      </c>
      <c r="L228" s="37">
        <v>0.68333333333333346</v>
      </c>
      <c r="M228" s="37">
        <v>0.01</v>
      </c>
      <c r="N228" s="37">
        <v>3.4928813165333535E-2</v>
      </c>
      <c r="O228" s="34"/>
      <c r="P228" s="34">
        <v>6.2</v>
      </c>
      <c r="Q228" s="34">
        <v>0.17556539999999998</v>
      </c>
      <c r="R228" s="42"/>
    </row>
    <row r="229" spans="1:18" x14ac:dyDescent="0.3">
      <c r="B229" s="30"/>
      <c r="C229" s="30">
        <v>41530</v>
      </c>
      <c r="D229">
        <v>256</v>
      </c>
      <c r="E229">
        <v>4</v>
      </c>
      <c r="F229" s="34">
        <v>20.420000000000002</v>
      </c>
      <c r="G229" s="43">
        <v>93.90000000000002</v>
      </c>
      <c r="H229" s="43">
        <v>8.4600000000000009</v>
      </c>
      <c r="I229" s="35">
        <v>7.876666666666666</v>
      </c>
      <c r="J229" s="35">
        <v>3.7666666666666671</v>
      </c>
      <c r="K229" s="36">
        <v>883.33333333333337</v>
      </c>
      <c r="L229" s="37">
        <v>1.2833333333333334</v>
      </c>
      <c r="M229" s="37">
        <v>0.01</v>
      </c>
      <c r="N229" s="37">
        <v>4.9431553866666943E-2</v>
      </c>
      <c r="O229" s="34"/>
      <c r="P229" s="34">
        <v>17.52</v>
      </c>
      <c r="Q229" s="34">
        <v>0.49611383999999997</v>
      </c>
      <c r="R229" s="42"/>
    </row>
    <row r="230" spans="1:18" x14ac:dyDescent="0.3">
      <c r="B230" s="30"/>
      <c r="C230" s="30">
        <v>41542</v>
      </c>
      <c r="D230">
        <v>268</v>
      </c>
      <c r="E230">
        <v>4</v>
      </c>
      <c r="F230" s="34">
        <v>14.589999999999998</v>
      </c>
      <c r="G230" s="43">
        <v>95.600000000000009</v>
      </c>
      <c r="H230" s="43">
        <v>9.7233333333333345</v>
      </c>
      <c r="I230" s="35">
        <v>8.07</v>
      </c>
      <c r="J230" s="35">
        <v>3.1666666666666665</v>
      </c>
      <c r="K230" s="36">
        <v>847</v>
      </c>
      <c r="L230" s="37">
        <v>0.45666666666666672</v>
      </c>
      <c r="M230" s="37">
        <v>0.01</v>
      </c>
      <c r="N230" s="37">
        <v>4.9431553866666943E-2</v>
      </c>
      <c r="O230" s="34"/>
      <c r="P230" s="34">
        <v>6.24</v>
      </c>
      <c r="Q230" s="34">
        <v>0.17669808000000001</v>
      </c>
      <c r="R230" s="42"/>
    </row>
    <row r="231" spans="1:18" x14ac:dyDescent="0.3">
      <c r="B231" s="30"/>
      <c r="C231" s="30">
        <v>41556</v>
      </c>
      <c r="D231">
        <v>282</v>
      </c>
      <c r="E231">
        <v>4</v>
      </c>
      <c r="F231" s="34">
        <v>14.456666666666669</v>
      </c>
      <c r="G231" s="43">
        <v>92</v>
      </c>
      <c r="H231" s="43">
        <v>9.3833333333333346</v>
      </c>
      <c r="I231" s="35">
        <v>7.8499999999999988</v>
      </c>
      <c r="J231" s="35">
        <v>4.2333333333333334</v>
      </c>
      <c r="K231" s="36">
        <v>599.33333333333337</v>
      </c>
      <c r="L231" s="37">
        <v>0.30333333333333329</v>
      </c>
      <c r="M231" s="37">
        <v>0.01</v>
      </c>
      <c r="N231" s="37">
        <v>1.4738236798667013E-2</v>
      </c>
      <c r="O231" s="34"/>
      <c r="P231" s="34">
        <v>14.66</v>
      </c>
      <c r="Q231" s="34">
        <v>0.41512721999999996</v>
      </c>
      <c r="R231" s="42"/>
    </row>
    <row r="232" spans="1:18" x14ac:dyDescent="0.3">
      <c r="B232" s="30"/>
      <c r="C232" s="30">
        <v>41570</v>
      </c>
      <c r="D232">
        <v>296</v>
      </c>
      <c r="E232">
        <v>4</v>
      </c>
      <c r="F232" s="34">
        <v>10.700000000000001</v>
      </c>
      <c r="G232" s="43">
        <v>90.666666666666671</v>
      </c>
      <c r="H232" s="43">
        <v>10.063333333333334</v>
      </c>
      <c r="I232" s="35">
        <v>8.0399999999999991</v>
      </c>
      <c r="J232" s="35">
        <v>4.0666666666666664</v>
      </c>
      <c r="K232" s="36">
        <v>776.33333333333337</v>
      </c>
      <c r="L232" s="37">
        <v>2.2033333333333336</v>
      </c>
      <c r="M232" s="37">
        <v>0.01</v>
      </c>
      <c r="N232" s="37">
        <v>2.4765382832000471E-2</v>
      </c>
      <c r="O232" s="34"/>
      <c r="P232" s="34">
        <v>60.2</v>
      </c>
      <c r="Q232" s="34">
        <v>0.17046833999999997</v>
      </c>
      <c r="R232" s="42"/>
    </row>
    <row r="233" spans="1:18" s="3" customFormat="1" x14ac:dyDescent="0.3">
      <c r="A233" s="3">
        <v>2014</v>
      </c>
      <c r="B233" s="2"/>
      <c r="C233" s="2">
        <v>41730</v>
      </c>
      <c r="D233" s="3">
        <v>91</v>
      </c>
      <c r="E233" s="3">
        <v>4</v>
      </c>
      <c r="F233" s="5">
        <v>2.4566666666666666</v>
      </c>
      <c r="G233" s="6">
        <v>96.899999999999991</v>
      </c>
      <c r="H233" s="6">
        <v>13.236666666666666</v>
      </c>
      <c r="I233" s="6">
        <v>8.19</v>
      </c>
      <c r="J233" s="6">
        <v>3.6333333333333333</v>
      </c>
      <c r="K233" s="7">
        <v>728.33333333333337</v>
      </c>
      <c r="L233" s="8">
        <v>0.92</v>
      </c>
      <c r="M233" s="8">
        <v>0.13</v>
      </c>
      <c r="N233" s="8">
        <v>1.6789644393333532E-2</v>
      </c>
      <c r="O233" s="5"/>
      <c r="P233" s="5">
        <v>43</v>
      </c>
      <c r="Q233" s="5">
        <v>0.12176309999999999</v>
      </c>
      <c r="R233" s="50"/>
    </row>
    <row r="234" spans="1:18" x14ac:dyDescent="0.3">
      <c r="B234" s="30"/>
      <c r="C234" s="30">
        <v>41746</v>
      </c>
      <c r="D234">
        <v>107</v>
      </c>
      <c r="E234">
        <v>4</v>
      </c>
      <c r="F234" s="34">
        <v>8.25</v>
      </c>
      <c r="G234" s="43">
        <v>100.2</v>
      </c>
      <c r="H234" s="43">
        <v>11.79</v>
      </c>
      <c r="I234" s="35">
        <v>8.11</v>
      </c>
      <c r="J234" s="35">
        <v>4.8666666666666663</v>
      </c>
      <c r="K234" s="36">
        <v>1121.3333333333333</v>
      </c>
      <c r="L234" s="37">
        <v>0.89666666666666661</v>
      </c>
      <c r="M234" s="37">
        <v>0.12</v>
      </c>
      <c r="N234" s="37">
        <v>3.2574259909333811E-2</v>
      </c>
      <c r="O234" s="34"/>
      <c r="P234" s="34">
        <v>55.3</v>
      </c>
      <c r="Q234" s="34">
        <v>1.5659300999999999</v>
      </c>
      <c r="R234" s="42"/>
    </row>
    <row r="235" spans="1:18" x14ac:dyDescent="0.3">
      <c r="B235" s="30"/>
      <c r="C235" s="30">
        <v>41789</v>
      </c>
      <c r="D235">
        <v>164</v>
      </c>
      <c r="E235">
        <v>4</v>
      </c>
      <c r="F235" s="34">
        <v>17.93</v>
      </c>
      <c r="G235" s="43">
        <v>95.766666666666666</v>
      </c>
      <c r="H235" s="43">
        <v>9.0766666666666662</v>
      </c>
      <c r="I235" s="35">
        <v>8.0299999999999994</v>
      </c>
      <c r="J235" s="35">
        <v>6.6333333333333329</v>
      </c>
      <c r="K235" s="36">
        <v>1461</v>
      </c>
      <c r="L235" s="37">
        <v>0.96</v>
      </c>
      <c r="M235" s="37">
        <v>5.000000000000001E-2</v>
      </c>
      <c r="N235" s="37">
        <v>3.9389334245333217E-2</v>
      </c>
      <c r="O235" s="34"/>
      <c r="P235" s="34">
        <v>16.8</v>
      </c>
      <c r="Q235" s="34">
        <v>0.47572559999999997</v>
      </c>
      <c r="R235" s="42"/>
    </row>
    <row r="236" spans="1:18" x14ac:dyDescent="0.3">
      <c r="B236" s="30"/>
      <c r="C236" s="30">
        <v>41802</v>
      </c>
      <c r="D236">
        <v>164</v>
      </c>
      <c r="E236">
        <v>4</v>
      </c>
      <c r="F236" s="34">
        <v>17.93</v>
      </c>
      <c r="G236" s="43">
        <v>95.766666666666666</v>
      </c>
      <c r="H236" s="43">
        <v>9.0766666666666662</v>
      </c>
      <c r="I236" s="35">
        <v>8.0299999999999994</v>
      </c>
      <c r="J236" s="35">
        <v>6.6333333333333329</v>
      </c>
      <c r="K236" s="36">
        <v>1461</v>
      </c>
      <c r="L236" s="37">
        <v>0.96</v>
      </c>
      <c r="M236" s="37">
        <v>5.000000000000001E-2</v>
      </c>
      <c r="N236" s="37">
        <v>3.9389334245333217E-2</v>
      </c>
      <c r="O236" s="34"/>
      <c r="P236" s="34">
        <v>16.8</v>
      </c>
      <c r="Q236" s="34">
        <v>0.47572559999999997</v>
      </c>
      <c r="R236" s="42"/>
    </row>
    <row r="237" spans="1:18" x14ac:dyDescent="0.3">
      <c r="B237" s="30"/>
      <c r="C237" s="30">
        <v>41817</v>
      </c>
      <c r="D237">
        <v>178</v>
      </c>
      <c r="E237">
        <v>4</v>
      </c>
      <c r="F237" s="34">
        <v>23.276666666666667</v>
      </c>
      <c r="G237" s="43">
        <v>96.899999999999991</v>
      </c>
      <c r="H237" s="43">
        <v>8.2633333333333336</v>
      </c>
      <c r="I237" s="35">
        <v>8.3433333333333319</v>
      </c>
      <c r="J237" s="35">
        <v>3.9666666666666663</v>
      </c>
      <c r="K237" s="36">
        <v>1982.6666666666667</v>
      </c>
      <c r="L237" s="37">
        <v>1.22</v>
      </c>
      <c r="M237" s="37">
        <v>0.02</v>
      </c>
      <c r="N237" s="37">
        <v>3.2029475224000181E-2</v>
      </c>
      <c r="O237" s="34"/>
      <c r="P237" s="34">
        <v>7.3</v>
      </c>
      <c r="Q237" s="34">
        <v>0.20671409999999998</v>
      </c>
      <c r="R237" s="42"/>
    </row>
    <row r="238" spans="1:18" x14ac:dyDescent="0.3">
      <c r="B238" s="30"/>
      <c r="C238" s="30">
        <v>41831</v>
      </c>
      <c r="D238">
        <v>192</v>
      </c>
      <c r="E238">
        <v>4</v>
      </c>
      <c r="F238" s="34">
        <v>23.92</v>
      </c>
      <c r="G238" s="43">
        <v>96.666666666666671</v>
      </c>
      <c r="H238" s="43">
        <v>8.15</v>
      </c>
      <c r="I238" s="35">
        <v>8.26</v>
      </c>
      <c r="J238" s="35">
        <v>4.3666666666666671</v>
      </c>
      <c r="K238" s="36">
        <v>2095</v>
      </c>
      <c r="L238" s="37">
        <v>1.3466666666666669</v>
      </c>
      <c r="M238" s="37">
        <v>0.02</v>
      </c>
      <c r="N238" s="37">
        <v>3.9386498480000268E-2</v>
      </c>
      <c r="O238" s="34"/>
      <c r="P238" s="34">
        <v>7.2</v>
      </c>
      <c r="Q238" s="34">
        <v>0.20388239999999999</v>
      </c>
      <c r="R238" s="42"/>
    </row>
    <row r="239" spans="1:18" x14ac:dyDescent="0.3">
      <c r="B239" s="30"/>
      <c r="C239" s="30">
        <v>41842</v>
      </c>
      <c r="D239">
        <v>203</v>
      </c>
      <c r="E239">
        <v>4</v>
      </c>
      <c r="F239" s="34">
        <v>22.753333333333334</v>
      </c>
      <c r="G239" s="43">
        <v>97.333333333333329</v>
      </c>
      <c r="H239" s="43">
        <v>8.39</v>
      </c>
      <c r="I239" s="35">
        <v>8.2866666666666671</v>
      </c>
      <c r="J239" s="35">
        <v>3.5666666666666664</v>
      </c>
      <c r="K239" s="36">
        <v>984</v>
      </c>
      <c r="L239" s="36">
        <v>1.45</v>
      </c>
      <c r="M239" s="37">
        <v>0.16</v>
      </c>
      <c r="N239" s="37">
        <v>4.1598062268000273E-2</v>
      </c>
      <c r="O239" s="34"/>
      <c r="P239" s="34">
        <v>66</v>
      </c>
      <c r="Q239" s="34">
        <v>1.868922</v>
      </c>
      <c r="R239" s="42"/>
    </row>
    <row r="240" spans="1:18" x14ac:dyDescent="0.3">
      <c r="B240" s="30"/>
      <c r="C240" s="30">
        <v>41856</v>
      </c>
      <c r="D240">
        <v>217</v>
      </c>
      <c r="E240">
        <v>4</v>
      </c>
      <c r="F240" s="34">
        <v>22.66</v>
      </c>
      <c r="G240" s="43">
        <v>98.5</v>
      </c>
      <c r="H240" s="43">
        <v>8.5</v>
      </c>
      <c r="I240" s="35">
        <v>8.43</v>
      </c>
      <c r="J240" s="35">
        <v>7.2333333333333343</v>
      </c>
      <c r="K240" s="36">
        <v>2156.3333333333335</v>
      </c>
      <c r="L240" s="37">
        <v>1.3233333333333335</v>
      </c>
      <c r="M240" s="37">
        <v>0.1466666666666667</v>
      </c>
      <c r="N240" s="37">
        <v>3.1210515193333784E-2</v>
      </c>
      <c r="O240" s="34"/>
      <c r="P240" s="34">
        <v>3.6</v>
      </c>
      <c r="Q240" s="34">
        <v>0.1019412</v>
      </c>
      <c r="R240" s="42"/>
    </row>
    <row r="241" spans="1:18" x14ac:dyDescent="0.3">
      <c r="B241" s="30"/>
      <c r="C241" s="30">
        <v>41870</v>
      </c>
      <c r="D241">
        <v>231</v>
      </c>
      <c r="E241">
        <v>4</v>
      </c>
      <c r="F241" s="34">
        <v>19.64</v>
      </c>
      <c r="G241" s="43">
        <v>103.26666666666667</v>
      </c>
      <c r="H241" s="43">
        <v>9.456666666666667</v>
      </c>
      <c r="I241" s="35">
        <v>8.2899999999999991</v>
      </c>
      <c r="J241" s="35">
        <v>3.0666666666666664</v>
      </c>
      <c r="K241" s="36">
        <v>716.66666666666663</v>
      </c>
      <c r="L241" s="37">
        <v>1.2966666666666666</v>
      </c>
      <c r="M241" s="37">
        <v>0.25666666666666665</v>
      </c>
      <c r="N241" s="37">
        <v>4.3535880161333577E-2</v>
      </c>
      <c r="O241" s="34"/>
      <c r="P241" s="34">
        <v>11.2</v>
      </c>
      <c r="Q241" s="34">
        <v>0.31715039999999994</v>
      </c>
      <c r="R241" s="42"/>
    </row>
    <row r="242" spans="1:18" x14ac:dyDescent="0.3">
      <c r="B242" s="30"/>
      <c r="C242" s="30">
        <v>41892</v>
      </c>
      <c r="D242">
        <v>253</v>
      </c>
      <c r="E242">
        <v>4</v>
      </c>
      <c r="F242" s="34">
        <v>19.89</v>
      </c>
      <c r="G242" s="43">
        <v>96.833333333333329</v>
      </c>
      <c r="H242" s="43">
        <v>8.8233333333333324</v>
      </c>
      <c r="I242" s="35">
        <v>8.24</v>
      </c>
      <c r="J242" s="35">
        <v>3.9666666666666668</v>
      </c>
      <c r="K242" s="36">
        <v>995</v>
      </c>
      <c r="L242" s="37">
        <v>1.1500000000000001</v>
      </c>
      <c r="M242" s="37">
        <v>0.21</v>
      </c>
      <c r="N242" s="37">
        <v>4.1950975524000005E-2</v>
      </c>
      <c r="O242" s="34"/>
      <c r="P242" s="34">
        <v>1.7</v>
      </c>
      <c r="Q242" s="34">
        <v>4.8138899999999998E-2</v>
      </c>
      <c r="R242" s="42"/>
    </row>
    <row r="243" spans="1:18" x14ac:dyDescent="0.3">
      <c r="B243" s="30"/>
      <c r="C243" s="30">
        <v>41906</v>
      </c>
      <c r="D243">
        <v>267</v>
      </c>
      <c r="E243">
        <v>4</v>
      </c>
      <c r="F243" s="34">
        <v>16.46</v>
      </c>
      <c r="G243" s="43">
        <v>109</v>
      </c>
      <c r="H243" s="43">
        <v>10.65</v>
      </c>
      <c r="I243" s="35">
        <v>8.6266666666666669</v>
      </c>
      <c r="J243" s="35">
        <v>5.2333333333333334</v>
      </c>
      <c r="K243" s="36">
        <v>1132.6666666666667</v>
      </c>
      <c r="L243" s="37">
        <v>1.0133333333333334</v>
      </c>
      <c r="M243" s="37">
        <v>0.14000000000000001</v>
      </c>
      <c r="N243" s="37">
        <v>3.8675322525333559E-2</v>
      </c>
      <c r="O243" s="34"/>
      <c r="P243" s="34">
        <v>2.2000000000000002</v>
      </c>
      <c r="Q243" s="34">
        <v>6.2297400000000003E-2</v>
      </c>
      <c r="R243" s="42"/>
    </row>
    <row r="244" spans="1:18" x14ac:dyDescent="0.3">
      <c r="B244" s="30"/>
      <c r="C244" s="30">
        <v>41922</v>
      </c>
      <c r="D244">
        <v>283</v>
      </c>
      <c r="E244">
        <v>4</v>
      </c>
      <c r="F244" s="34">
        <v>14.15</v>
      </c>
      <c r="G244" s="43">
        <v>100.13333333333333</v>
      </c>
      <c r="H244" s="43">
        <v>10.28</v>
      </c>
      <c r="I244" s="35">
        <v>8.23</v>
      </c>
      <c r="J244" s="35">
        <v>14.866666666666665</v>
      </c>
      <c r="K244" s="36">
        <v>1717.6666666666667</v>
      </c>
      <c r="L244" s="37">
        <v>1.0133333333333334</v>
      </c>
      <c r="M244" s="37">
        <v>0.15</v>
      </c>
      <c r="N244" s="37">
        <v>1.8509890973333717E-2</v>
      </c>
      <c r="O244" s="34"/>
      <c r="P244" s="34">
        <v>6.2</v>
      </c>
      <c r="Q244" s="34">
        <v>0.17556539999999998</v>
      </c>
      <c r="R244" s="42"/>
    </row>
    <row r="245" spans="1:18" x14ac:dyDescent="0.3">
      <c r="B245" s="30"/>
      <c r="C245" s="30">
        <v>41936</v>
      </c>
      <c r="D245">
        <v>297</v>
      </c>
      <c r="E245">
        <v>4</v>
      </c>
      <c r="F245" s="34">
        <v>10.56</v>
      </c>
      <c r="G245" s="43">
        <v>92.90000000000002</v>
      </c>
      <c r="H245" s="43">
        <v>10.35</v>
      </c>
      <c r="I245" s="35">
        <v>7.996666666666667</v>
      </c>
      <c r="J245" s="35">
        <v>3.4333333333333336</v>
      </c>
      <c r="K245" s="36">
        <v>1039.3333333333333</v>
      </c>
      <c r="L245" s="37">
        <v>1.1866666666666665</v>
      </c>
      <c r="M245" s="37">
        <v>0.20000000000000004</v>
      </c>
      <c r="N245" s="37">
        <v>4.7053319753333545E-2</v>
      </c>
      <c r="O245" s="34"/>
      <c r="P245" s="34">
        <v>20.100000000000001</v>
      </c>
      <c r="Q245" s="34">
        <v>0.56917170000000006</v>
      </c>
      <c r="R245" s="42"/>
    </row>
    <row r="246" spans="1:18" s="3" customFormat="1" x14ac:dyDescent="0.3">
      <c r="A246" s="3">
        <v>2015</v>
      </c>
      <c r="B246" s="2"/>
      <c r="C246" s="2">
        <v>42111</v>
      </c>
      <c r="D246" s="3">
        <v>107</v>
      </c>
      <c r="E246" s="3">
        <v>4</v>
      </c>
      <c r="F246" s="5">
        <v>16.123333333333331</v>
      </c>
      <c r="G246" s="6">
        <v>102.7</v>
      </c>
      <c r="H246" s="6">
        <v>10.113333333333332</v>
      </c>
      <c r="I246" s="6">
        <v>8.3833333333333346</v>
      </c>
      <c r="J246" s="6">
        <v>2.333333333333333</v>
      </c>
      <c r="K246" s="7">
        <v>699.66666666666663</v>
      </c>
      <c r="L246" s="8">
        <v>0.52333333333333332</v>
      </c>
      <c r="M246" s="8">
        <v>7.0000000000000007E-2</v>
      </c>
      <c r="N246" s="8">
        <v>1.9110096962666998E-2</v>
      </c>
      <c r="O246" s="5"/>
      <c r="P246" s="5"/>
      <c r="Q246" s="5"/>
      <c r="R246" s="50"/>
    </row>
    <row r="247" spans="1:18" x14ac:dyDescent="0.3">
      <c r="B247" s="30"/>
      <c r="C247" s="30">
        <v>42122</v>
      </c>
      <c r="D247">
        <v>118</v>
      </c>
      <c r="E247">
        <v>4</v>
      </c>
      <c r="F247" s="34">
        <v>10.773333333333332</v>
      </c>
      <c r="G247" s="43">
        <v>95.5</v>
      </c>
      <c r="H247" s="43">
        <v>10.58</v>
      </c>
      <c r="I247" s="35">
        <v>8.27</v>
      </c>
      <c r="J247" s="35">
        <v>2.7000000000000006</v>
      </c>
      <c r="K247" s="36">
        <v>1520</v>
      </c>
      <c r="L247" s="37">
        <v>0.73333333333333339</v>
      </c>
      <c r="M247" s="37">
        <v>0.04</v>
      </c>
      <c r="N247" s="37">
        <v>1.5666461597333658E-2</v>
      </c>
      <c r="O247" s="34"/>
      <c r="P247" s="34"/>
      <c r="Q247" s="34"/>
      <c r="R247" s="42"/>
    </row>
    <row r="248" spans="1:18" x14ac:dyDescent="0.3">
      <c r="B248" s="30"/>
      <c r="C248" s="30">
        <v>42153</v>
      </c>
      <c r="D248">
        <v>149</v>
      </c>
      <c r="E248">
        <v>4</v>
      </c>
      <c r="F248" s="34">
        <v>21.703333333333333</v>
      </c>
      <c r="G248" s="43">
        <v>96</v>
      </c>
      <c r="H248" s="43">
        <v>8.44</v>
      </c>
      <c r="I248" s="35">
        <v>8.3699999999999992</v>
      </c>
      <c r="J248" s="35">
        <v>4.4666666666666668</v>
      </c>
      <c r="K248" s="36">
        <v>1995.3333333333333</v>
      </c>
      <c r="L248" s="37">
        <v>1.1166666666666669</v>
      </c>
      <c r="M248" s="37">
        <v>0.03</v>
      </c>
      <c r="N248" s="37">
        <v>3.0568650968000152E-2</v>
      </c>
      <c r="O248" s="34"/>
      <c r="P248" s="34"/>
      <c r="Q248" s="34"/>
      <c r="R248" s="42"/>
    </row>
    <row r="249" spans="1:18" x14ac:dyDescent="0.3">
      <c r="B249" s="30"/>
      <c r="C249" s="30">
        <v>42165</v>
      </c>
      <c r="D249">
        <v>161</v>
      </c>
      <c r="E249">
        <v>4</v>
      </c>
      <c r="F249" s="34">
        <v>19.059999999999999</v>
      </c>
      <c r="G249" s="43">
        <v>97.5</v>
      </c>
      <c r="H249" s="43">
        <v>9.0299999999999994</v>
      </c>
      <c r="I249" s="35">
        <v>8.0866666666666678</v>
      </c>
      <c r="J249" s="35">
        <v>3.8333333333333335</v>
      </c>
      <c r="K249" s="36">
        <v>1555</v>
      </c>
      <c r="L249" s="37">
        <v>0.83666666666666656</v>
      </c>
      <c r="M249" s="37">
        <v>0.03</v>
      </c>
      <c r="N249" s="37">
        <v>4.4238821790666842E-2</v>
      </c>
      <c r="O249" s="34"/>
      <c r="P249" s="34"/>
      <c r="Q249" s="34"/>
      <c r="R249" s="42"/>
    </row>
    <row r="250" spans="1:18" x14ac:dyDescent="0.3">
      <c r="B250" s="30"/>
      <c r="C250" s="30">
        <v>42179</v>
      </c>
      <c r="D250">
        <v>175</v>
      </c>
      <c r="E250">
        <v>4</v>
      </c>
      <c r="F250" s="34">
        <v>21.296666666666667</v>
      </c>
      <c r="G250" s="43">
        <v>96.466666666666654</v>
      </c>
      <c r="H250" s="43">
        <v>8.5466666666666669</v>
      </c>
      <c r="I250" s="35">
        <v>8.1300000000000008</v>
      </c>
      <c r="J250" s="35">
        <v>3.6333333333333333</v>
      </c>
      <c r="K250" s="36">
        <v>1674</v>
      </c>
      <c r="L250" s="37">
        <v>0.90666666666666673</v>
      </c>
      <c r="M250" s="37">
        <v>0.03</v>
      </c>
      <c r="N250" s="37">
        <v>2.7321151329333437E-2</v>
      </c>
      <c r="O250" s="34"/>
      <c r="P250" s="34"/>
      <c r="Q250" s="34"/>
      <c r="R250" s="42"/>
    </row>
    <row r="251" spans="1:18" x14ac:dyDescent="0.3">
      <c r="B251" s="30"/>
      <c r="C251" s="30">
        <v>42194</v>
      </c>
      <c r="D251">
        <v>190</v>
      </c>
      <c r="E251">
        <v>4</v>
      </c>
      <c r="F251" s="34">
        <v>23.17</v>
      </c>
      <c r="G251" s="43">
        <v>105.83333333333333</v>
      </c>
      <c r="H251" s="43">
        <v>9.043333333333333</v>
      </c>
      <c r="I251" s="35">
        <v>8.2200000000000006</v>
      </c>
      <c r="J251" s="35">
        <v>4.9333333333333327</v>
      </c>
      <c r="K251" s="36">
        <v>1059.6666666666667</v>
      </c>
      <c r="L251" s="37">
        <v>1.3999999999999997</v>
      </c>
      <c r="M251" s="37">
        <v>0.03</v>
      </c>
      <c r="N251" s="37">
        <v>4.6701486644000284E-2</v>
      </c>
      <c r="O251" s="34"/>
      <c r="P251" s="34"/>
      <c r="Q251" s="34"/>
      <c r="R251" s="42"/>
    </row>
    <row r="252" spans="1:18" x14ac:dyDescent="0.3">
      <c r="B252" s="30"/>
      <c r="C252" s="30">
        <v>42208</v>
      </c>
      <c r="D252">
        <v>204</v>
      </c>
      <c r="E252">
        <v>4</v>
      </c>
      <c r="F252" s="34">
        <v>22.803333333333331</v>
      </c>
      <c r="G252" s="43">
        <v>92.166666666666671</v>
      </c>
      <c r="H252" s="43">
        <v>7.93</v>
      </c>
      <c r="I252" s="35">
        <v>8.24</v>
      </c>
      <c r="J252" s="35">
        <v>2.7333333333333329</v>
      </c>
      <c r="K252" s="36">
        <v>1091</v>
      </c>
      <c r="L252" s="37">
        <v>0.7533333333333333</v>
      </c>
      <c r="M252" s="37">
        <v>0.03</v>
      </c>
      <c r="N252" s="37">
        <v>3.7970296669333603E-2</v>
      </c>
      <c r="O252" s="34"/>
      <c r="P252" s="34"/>
      <c r="Q252" s="34"/>
      <c r="R252" s="42"/>
    </row>
    <row r="253" spans="1:18" x14ac:dyDescent="0.3">
      <c r="B253" s="30"/>
      <c r="C253" s="30">
        <v>42222</v>
      </c>
      <c r="D253">
        <v>218</v>
      </c>
      <c r="E253">
        <v>4</v>
      </c>
      <c r="F253" s="34">
        <v>22.933333333333337</v>
      </c>
      <c r="G253" s="43">
        <v>93.266666666666666</v>
      </c>
      <c r="H253" s="43">
        <v>8.0066666666666659</v>
      </c>
      <c r="I253" s="35">
        <v>8.23</v>
      </c>
      <c r="J253" s="35">
        <v>4.1333333333333337</v>
      </c>
      <c r="K253" s="36">
        <v>1279</v>
      </c>
      <c r="L253" s="37">
        <v>0.68666666666666665</v>
      </c>
      <c r="M253" s="37">
        <v>3.5000000000000003E-2</v>
      </c>
      <c r="N253" s="37">
        <v>1.4322215593333519E-2</v>
      </c>
      <c r="O253" s="34"/>
      <c r="P253" s="34"/>
      <c r="Q253" s="34"/>
      <c r="R253" s="42"/>
    </row>
    <row r="254" spans="1:18" x14ac:dyDescent="0.3">
      <c r="B254" s="30"/>
      <c r="C254" s="30">
        <v>42235</v>
      </c>
      <c r="D254">
        <v>231</v>
      </c>
      <c r="E254">
        <v>4</v>
      </c>
      <c r="F254" s="34">
        <v>24.76</v>
      </c>
      <c r="G254" s="43">
        <v>90.533333333333346</v>
      </c>
      <c r="H254" s="43">
        <v>7.5100000000000007</v>
      </c>
      <c r="I254" s="35">
        <v>8.18</v>
      </c>
      <c r="J254" s="35">
        <v>2.3666666666666667</v>
      </c>
      <c r="K254" s="36">
        <v>1836.6666666666667</v>
      </c>
      <c r="L254" s="37">
        <v>0.75666666666666671</v>
      </c>
      <c r="M254" s="37">
        <v>5.000000000000001E-2</v>
      </c>
      <c r="N254" s="37">
        <v>1.4313619625333748E-2</v>
      </c>
      <c r="O254" s="34"/>
      <c r="P254" s="34"/>
      <c r="Q254" s="34"/>
      <c r="R254" s="42"/>
    </row>
    <row r="255" spans="1:18" x14ac:dyDescent="0.3">
      <c r="B255" s="30"/>
      <c r="C255" s="30">
        <v>42257</v>
      </c>
      <c r="D255">
        <v>253</v>
      </c>
      <c r="E255">
        <v>4</v>
      </c>
      <c r="F255" s="34">
        <v>24.973333333333333</v>
      </c>
      <c r="G255" s="43">
        <v>101.23333333333333</v>
      </c>
      <c r="H255" s="43">
        <v>8.3633333333333315</v>
      </c>
      <c r="I255" s="35">
        <v>8.1833333333333318</v>
      </c>
      <c r="J255" s="35">
        <v>2.3000000000000003</v>
      </c>
      <c r="K255" s="36">
        <v>1448.3333333333333</v>
      </c>
      <c r="L255" s="37">
        <v>1.01</v>
      </c>
      <c r="M255" s="37">
        <v>0.03</v>
      </c>
      <c r="N255" s="37">
        <v>3.0751801245333575E-2</v>
      </c>
      <c r="O255" s="34"/>
      <c r="P255" s="34"/>
      <c r="Q255" s="34"/>
      <c r="R255" s="42"/>
    </row>
    <row r="256" spans="1:18" x14ac:dyDescent="0.3">
      <c r="B256" s="30"/>
      <c r="C256" s="30">
        <v>42277</v>
      </c>
      <c r="D256">
        <v>273</v>
      </c>
      <c r="E256">
        <v>4</v>
      </c>
      <c r="F256" s="34">
        <v>21.64</v>
      </c>
      <c r="G256" s="43">
        <v>99</v>
      </c>
      <c r="H256" s="43">
        <v>8.7200000000000006</v>
      </c>
      <c r="I256" s="35">
        <v>9.08</v>
      </c>
      <c r="J256" s="35">
        <v>8.3666666666666654</v>
      </c>
      <c r="K256" s="36">
        <v>3361.6666666666665</v>
      </c>
      <c r="L256" s="37">
        <v>0.5033333333333333</v>
      </c>
      <c r="M256" s="37">
        <v>0.06</v>
      </c>
      <c r="N256" s="37">
        <v>2.2645912088000288E-2</v>
      </c>
      <c r="O256" s="34"/>
      <c r="P256" s="34"/>
      <c r="Q256" s="34"/>
      <c r="R256" s="42"/>
    </row>
    <row r="257" spans="1:18" x14ac:dyDescent="0.3">
      <c r="B257" s="30"/>
      <c r="C257" s="30">
        <v>42291</v>
      </c>
      <c r="D257">
        <v>287</v>
      </c>
      <c r="E257">
        <v>4</v>
      </c>
      <c r="F257" s="34">
        <v>14.99</v>
      </c>
      <c r="G257" s="43">
        <v>106.8</v>
      </c>
      <c r="H257" s="43">
        <v>10.763333333333334</v>
      </c>
      <c r="I257" s="35">
        <v>8.11</v>
      </c>
      <c r="J257" s="35">
        <v>10.066666666666666</v>
      </c>
      <c r="K257" s="36">
        <v>2738</v>
      </c>
      <c r="L257" s="37">
        <v>0.94999999999999984</v>
      </c>
      <c r="M257" s="37">
        <v>0.02</v>
      </c>
      <c r="N257" s="37">
        <v>2.4384355770666988E-2</v>
      </c>
      <c r="O257" s="34"/>
      <c r="P257" s="34"/>
      <c r="Q257" s="34"/>
      <c r="R257" s="42"/>
    </row>
    <row r="258" spans="1:18" x14ac:dyDescent="0.3">
      <c r="B258" s="30"/>
      <c r="C258" s="30">
        <v>42312</v>
      </c>
      <c r="D258">
        <v>308</v>
      </c>
      <c r="E258">
        <v>4</v>
      </c>
      <c r="F258" s="34">
        <v>9.8633333333333315</v>
      </c>
      <c r="G258" s="43">
        <v>95.966666666666654</v>
      </c>
      <c r="H258" s="43">
        <v>10.863333333333332</v>
      </c>
      <c r="I258" s="35">
        <v>7.9899999999999993</v>
      </c>
      <c r="J258" s="35">
        <v>4.833333333333333</v>
      </c>
      <c r="K258" s="36">
        <v>1618</v>
      </c>
      <c r="L258" s="37">
        <v>1.4666666666666666</v>
      </c>
      <c r="M258" s="37">
        <v>5.000000000000001E-2</v>
      </c>
      <c r="N258" s="37">
        <v>2.1766985009333526E-2</v>
      </c>
      <c r="O258" s="34"/>
      <c r="P258" s="34"/>
      <c r="Q258" s="34"/>
      <c r="R258" s="42"/>
    </row>
    <row r="259" spans="1:18" x14ac:dyDescent="0.3">
      <c r="B259" s="30"/>
      <c r="C259" s="30">
        <v>42325</v>
      </c>
      <c r="D259">
        <v>321</v>
      </c>
      <c r="E259">
        <v>4</v>
      </c>
      <c r="F259" s="34">
        <v>6.55</v>
      </c>
      <c r="G259" s="43">
        <v>99.433333333333337</v>
      </c>
      <c r="H259" s="43">
        <v>12.196666666666665</v>
      </c>
      <c r="I259" s="35">
        <v>7.9766666666666666</v>
      </c>
      <c r="J259" s="35">
        <v>3.8666666666666667</v>
      </c>
      <c r="K259" s="36">
        <v>562.33333333333337</v>
      </c>
      <c r="L259" s="37">
        <v>1</v>
      </c>
      <c r="M259" s="37">
        <v>5.000000000000001E-2</v>
      </c>
      <c r="N259" s="37">
        <v>4.8736187173334449E-3</v>
      </c>
      <c r="O259" s="34"/>
      <c r="P259" s="34"/>
      <c r="Q259" s="34"/>
      <c r="R259" s="42"/>
    </row>
    <row r="260" spans="1:18" s="3" customFormat="1" x14ac:dyDescent="0.3">
      <c r="A260" s="3">
        <v>2016</v>
      </c>
      <c r="B260" s="2"/>
      <c r="C260" s="2">
        <v>42453</v>
      </c>
      <c r="D260" s="3">
        <v>83</v>
      </c>
      <c r="E260" s="3">
        <v>4</v>
      </c>
      <c r="F260" s="5">
        <v>9.3533333333333335</v>
      </c>
      <c r="G260" s="6">
        <v>102.90000000000002</v>
      </c>
      <c r="H260" s="6">
        <v>11.786666666666667</v>
      </c>
      <c r="I260" s="6">
        <v>8.4966666666666679</v>
      </c>
      <c r="J260" s="6">
        <v>3.8333333333333335</v>
      </c>
      <c r="K260" s="7">
        <v>357.33333333333331</v>
      </c>
      <c r="L260" s="8">
        <v>2.1433333333333331</v>
      </c>
      <c r="M260" s="8">
        <v>7.0000000000000007E-2</v>
      </c>
      <c r="N260" s="8">
        <v>1.147965142133358E-2</v>
      </c>
      <c r="O260" s="5"/>
      <c r="P260" s="5"/>
      <c r="Q260" s="5"/>
      <c r="R260" s="50"/>
    </row>
    <row r="261" spans="1:18" x14ac:dyDescent="0.3">
      <c r="B261" s="30"/>
      <c r="C261" s="30">
        <v>42467</v>
      </c>
      <c r="D261">
        <v>97</v>
      </c>
      <c r="E261">
        <v>4</v>
      </c>
      <c r="F261" s="34">
        <v>4.5666666666666664</v>
      </c>
      <c r="G261" s="43">
        <v>101.63333333333333</v>
      </c>
      <c r="H261" s="43">
        <v>13.12</v>
      </c>
      <c r="I261" s="35">
        <v>7.8433333333333337</v>
      </c>
      <c r="J261" s="35">
        <v>3.7333333333333329</v>
      </c>
      <c r="K261" s="36">
        <v>608.66666666666663</v>
      </c>
      <c r="L261" s="37">
        <v>1.7333333333333332</v>
      </c>
      <c r="M261" s="37">
        <v>0.23</v>
      </c>
      <c r="N261" s="37">
        <v>2.3905987500000676E-2</v>
      </c>
      <c r="O261" s="34"/>
      <c r="P261" s="34"/>
      <c r="Q261" s="34"/>
      <c r="R261" s="42"/>
    </row>
    <row r="262" spans="1:18" x14ac:dyDescent="0.3">
      <c r="B262" s="30"/>
      <c r="C262" s="30">
        <v>42481</v>
      </c>
      <c r="D262">
        <v>111</v>
      </c>
      <c r="E262">
        <v>4</v>
      </c>
      <c r="F262" s="34">
        <v>16.599999999999998</v>
      </c>
      <c r="G262" s="43">
        <v>106.10000000000001</v>
      </c>
      <c r="H262" s="43">
        <v>10.333333333333334</v>
      </c>
      <c r="I262" s="35">
        <v>8.5266666666666655</v>
      </c>
      <c r="J262" s="35">
        <v>2.8333333333333335</v>
      </c>
      <c r="K262" s="36">
        <v>887</v>
      </c>
      <c r="L262" s="37">
        <v>1.42</v>
      </c>
      <c r="M262" s="37">
        <v>0.20000000000000004</v>
      </c>
      <c r="N262" s="37">
        <v>7.5678079013339747E-3</v>
      </c>
      <c r="O262" s="34"/>
      <c r="P262" s="34"/>
      <c r="Q262" s="34"/>
      <c r="R262" s="42"/>
    </row>
    <row r="263" spans="1:18" x14ac:dyDescent="0.3">
      <c r="B263" s="30"/>
      <c r="C263" s="30">
        <v>42499</v>
      </c>
      <c r="D263">
        <v>129</v>
      </c>
      <c r="E263">
        <v>4</v>
      </c>
      <c r="F263" s="34">
        <v>12.653333333333334</v>
      </c>
      <c r="G263" s="43">
        <v>104.53333333333335</v>
      </c>
      <c r="H263" s="43">
        <v>11.1</v>
      </c>
      <c r="I263" s="35">
        <v>8.1533333333333342</v>
      </c>
      <c r="J263" s="35">
        <v>4.4333333333333336</v>
      </c>
      <c r="K263" s="36">
        <v>996.66666666666663</v>
      </c>
      <c r="L263" s="37">
        <v>1.3066666666666669</v>
      </c>
      <c r="M263" s="37">
        <v>0.20000000000000004</v>
      </c>
      <c r="N263" s="37">
        <v>1.4170098560001667E-3</v>
      </c>
      <c r="O263" s="34"/>
      <c r="P263" s="34"/>
      <c r="Q263" s="34"/>
      <c r="R263" s="42"/>
    </row>
    <row r="264" spans="1:18" x14ac:dyDescent="0.3">
      <c r="B264" s="30"/>
      <c r="C264" s="30">
        <v>42509</v>
      </c>
      <c r="D264">
        <v>139</v>
      </c>
      <c r="E264">
        <v>4</v>
      </c>
      <c r="F264" s="34">
        <v>15.770000000000001</v>
      </c>
      <c r="G264" s="43">
        <v>106.46666666666665</v>
      </c>
      <c r="H264" s="43">
        <v>10.556666666666667</v>
      </c>
      <c r="I264" s="35">
        <v>8.36</v>
      </c>
      <c r="J264" s="35">
        <v>4.0333333333333332</v>
      </c>
      <c r="K264" s="36">
        <v>808.66666666666663</v>
      </c>
      <c r="L264" s="37">
        <v>1.7066666666666668</v>
      </c>
      <c r="M264" s="37">
        <v>0.18000000000000002</v>
      </c>
      <c r="N264" s="37">
        <v>1.2751936837333708E-2</v>
      </c>
      <c r="O264" s="34"/>
      <c r="P264" s="34"/>
      <c r="Q264" s="34"/>
      <c r="R264" s="42"/>
    </row>
    <row r="265" spans="1:18" x14ac:dyDescent="0.3">
      <c r="B265" s="30"/>
      <c r="C265" s="30">
        <v>42521</v>
      </c>
      <c r="D265">
        <v>151</v>
      </c>
      <c r="E265">
        <v>4</v>
      </c>
      <c r="F265" s="34">
        <v>22.183333333333337</v>
      </c>
      <c r="G265" s="43">
        <v>104.93333333333334</v>
      </c>
      <c r="H265" s="43">
        <v>9.1366666666666685</v>
      </c>
      <c r="I265" s="35">
        <v>8.27</v>
      </c>
      <c r="J265" s="35">
        <v>5.2</v>
      </c>
      <c r="K265" s="36">
        <v>1778.3333333333333</v>
      </c>
      <c r="L265" s="37">
        <v>1.6266666666666667</v>
      </c>
      <c r="M265" s="37">
        <v>0.12</v>
      </c>
      <c r="N265" s="37">
        <v>2.2553742542667024E-2</v>
      </c>
      <c r="O265" s="34"/>
      <c r="P265" s="34"/>
      <c r="Q265" s="34"/>
      <c r="R265" s="42"/>
    </row>
    <row r="266" spans="1:18" x14ac:dyDescent="0.3">
      <c r="B266" s="30"/>
      <c r="C266" s="30">
        <v>42535</v>
      </c>
      <c r="D266">
        <v>165</v>
      </c>
      <c r="E266">
        <v>4</v>
      </c>
      <c r="F266" s="34">
        <v>20.47</v>
      </c>
      <c r="G266" s="43">
        <v>108.36666666666667</v>
      </c>
      <c r="H266" s="43">
        <v>9.7566666666666659</v>
      </c>
      <c r="I266" s="35">
        <v>8.39</v>
      </c>
      <c r="J266" s="35">
        <v>3.5666666666666664</v>
      </c>
      <c r="K266" s="36">
        <v>943.66666666666663</v>
      </c>
      <c r="L266" s="37">
        <v>1.7</v>
      </c>
      <c r="M266" s="37">
        <v>0.08</v>
      </c>
      <c r="N266" s="37">
        <v>2.4958102296000314E-2</v>
      </c>
      <c r="O266" s="34"/>
      <c r="P266" s="34"/>
      <c r="Q266" s="34"/>
      <c r="R266" s="42"/>
    </row>
    <row r="267" spans="1:18" x14ac:dyDescent="0.3">
      <c r="B267" s="30"/>
      <c r="C267" s="30">
        <v>42550</v>
      </c>
      <c r="D267">
        <v>180</v>
      </c>
      <c r="E267">
        <v>4</v>
      </c>
      <c r="F267" s="34">
        <v>24.100000000000005</v>
      </c>
      <c r="G267" s="43">
        <v>98.133333333333326</v>
      </c>
      <c r="H267" s="43">
        <v>8.24</v>
      </c>
      <c r="I267" s="35">
        <v>8.3800000000000008</v>
      </c>
      <c r="J267" s="35">
        <v>2.5333333333333332</v>
      </c>
      <c r="K267" s="36">
        <v>1422</v>
      </c>
      <c r="L267" s="37">
        <v>2.1533333333333338</v>
      </c>
      <c r="M267" s="37">
        <v>7.0000000000000007E-2</v>
      </c>
      <c r="N267" s="37">
        <v>2.5243395545333568E-2</v>
      </c>
      <c r="O267" s="34"/>
      <c r="P267" s="34"/>
      <c r="Q267" s="34"/>
      <c r="R267" s="42"/>
    </row>
    <row r="268" spans="1:18" x14ac:dyDescent="0.3">
      <c r="B268" s="30"/>
      <c r="C268" s="30">
        <v>42563</v>
      </c>
      <c r="D268">
        <v>193</v>
      </c>
      <c r="E268">
        <v>4</v>
      </c>
      <c r="F268" s="34">
        <v>21.756666666666664</v>
      </c>
      <c r="G268" s="43">
        <v>69.266666666666666</v>
      </c>
      <c r="H268" s="43">
        <v>6.080000000000001</v>
      </c>
      <c r="I268" s="35">
        <v>8.34</v>
      </c>
      <c r="J268" s="35">
        <v>11.233333333333334</v>
      </c>
      <c r="K268" s="36">
        <v>1995.3333333333333</v>
      </c>
      <c r="L268" s="37">
        <v>2.6233333333333335</v>
      </c>
      <c r="M268" s="37">
        <v>0.04</v>
      </c>
      <c r="N268" s="37">
        <v>3.6097492521333513E-2</v>
      </c>
      <c r="O268" s="34"/>
      <c r="P268" s="34"/>
      <c r="Q268" s="34"/>
      <c r="R268" s="42"/>
    </row>
    <row r="269" spans="1:18" x14ac:dyDescent="0.3">
      <c r="B269" s="30"/>
      <c r="C269" s="30">
        <v>42577</v>
      </c>
      <c r="D269">
        <v>207</v>
      </c>
      <c r="E269">
        <v>4</v>
      </c>
      <c r="F269" s="34">
        <v>23.790000000000003</v>
      </c>
      <c r="G269" s="43">
        <v>40.5</v>
      </c>
      <c r="H269" s="43">
        <v>3.42</v>
      </c>
      <c r="I269" s="35">
        <v>8.09</v>
      </c>
      <c r="J269" s="35">
        <v>2.3333333333333335</v>
      </c>
      <c r="K269" s="36">
        <v>1282.3333333333333</v>
      </c>
      <c r="L269" s="37">
        <v>1.0033333333333332</v>
      </c>
      <c r="M269" s="37">
        <v>0.14000000000000001</v>
      </c>
      <c r="N269" s="37">
        <v>2.5433909076000311E-2</v>
      </c>
      <c r="O269" s="34"/>
      <c r="P269" s="34"/>
      <c r="Q269" s="34"/>
      <c r="R269" s="42"/>
    </row>
    <row r="270" spans="1:18" x14ac:dyDescent="0.3">
      <c r="B270" s="30"/>
      <c r="C270" s="30">
        <v>42593</v>
      </c>
      <c r="D270">
        <v>223</v>
      </c>
      <c r="E270">
        <v>4</v>
      </c>
      <c r="F270" s="34">
        <v>24.939999999999998</v>
      </c>
      <c r="G270" s="43">
        <v>82.166666666666671</v>
      </c>
      <c r="H270" s="43">
        <v>6.793333333333333</v>
      </c>
      <c r="I270" s="35">
        <v>8.36</v>
      </c>
      <c r="J270" s="35">
        <v>3.4666666666666668</v>
      </c>
      <c r="K270" s="36">
        <v>1412.6666666666667</v>
      </c>
      <c r="L270" s="37">
        <v>1.83</v>
      </c>
      <c r="M270" s="37">
        <v>0.10000000000000002</v>
      </c>
      <c r="N270" s="37">
        <v>7.3055107634747582E-2</v>
      </c>
      <c r="O270" s="34"/>
      <c r="P270" s="34"/>
      <c r="Q270" s="34"/>
      <c r="R270" s="42"/>
    </row>
    <row r="271" spans="1:18" x14ac:dyDescent="0.3">
      <c r="B271" s="30"/>
      <c r="C271" s="30">
        <v>42606</v>
      </c>
      <c r="D271">
        <v>236</v>
      </c>
      <c r="E271">
        <v>4</v>
      </c>
      <c r="F271" s="34">
        <v>22.996666666666666</v>
      </c>
      <c r="G271" s="43">
        <v>99.733333333333334</v>
      </c>
      <c r="H271" s="43">
        <v>8.5500000000000007</v>
      </c>
      <c r="I271" s="35">
        <v>8.42</v>
      </c>
      <c r="J271" s="35">
        <v>6.4333333333333336</v>
      </c>
      <c r="K271" s="36">
        <v>8433</v>
      </c>
      <c r="L271" s="37">
        <v>2.6166666666666667</v>
      </c>
      <c r="M271" s="37">
        <v>0.08</v>
      </c>
      <c r="N271" s="37">
        <v>7.7317869737089026E-2</v>
      </c>
      <c r="O271" s="34"/>
      <c r="P271" s="34"/>
      <c r="Q271" s="34"/>
      <c r="R271" s="42"/>
    </row>
    <row r="272" spans="1:18" x14ac:dyDescent="0.3">
      <c r="B272" s="30"/>
      <c r="C272" s="30">
        <v>42620</v>
      </c>
      <c r="D272">
        <v>250</v>
      </c>
      <c r="E272">
        <v>4</v>
      </c>
      <c r="F272" s="34">
        <v>20.7</v>
      </c>
      <c r="G272" s="43">
        <v>45.333333333333336</v>
      </c>
      <c r="H272" s="43">
        <v>4.0599999999999996</v>
      </c>
      <c r="I272" s="35">
        <v>8.2466666666666679</v>
      </c>
      <c r="J272" s="35">
        <v>2.7666666666666671</v>
      </c>
      <c r="K272" s="36">
        <v>2045</v>
      </c>
      <c r="L272" s="37">
        <v>2.8000000000000003</v>
      </c>
      <c r="M272" s="37">
        <v>7.0000000000000007E-2</v>
      </c>
      <c r="N272" s="37">
        <v>7.3053154881484783E-2</v>
      </c>
      <c r="O272" s="34"/>
      <c r="P272" s="34"/>
      <c r="Q272" s="34"/>
      <c r="R272" s="42"/>
    </row>
    <row r="273" spans="1:18" x14ac:dyDescent="0.3">
      <c r="B273" s="30"/>
      <c r="C273" s="30">
        <v>42635</v>
      </c>
      <c r="D273">
        <v>265</v>
      </c>
      <c r="E273">
        <v>4</v>
      </c>
      <c r="F273" s="34">
        <v>20.82</v>
      </c>
      <c r="G273" s="43">
        <v>101.40000000000002</v>
      </c>
      <c r="H273" s="43">
        <v>9.0633333333333344</v>
      </c>
      <c r="I273" s="35">
        <v>8.3233333333333324</v>
      </c>
      <c r="J273" s="35">
        <v>5.5999999999999988</v>
      </c>
      <c r="K273" s="36">
        <v>5547.666666666667</v>
      </c>
      <c r="L273" s="37">
        <v>2.2400000000000002</v>
      </c>
      <c r="M273" s="37">
        <v>0.15666666666666665</v>
      </c>
      <c r="N273" s="37">
        <v>2.6419160005581126E-2</v>
      </c>
      <c r="O273" s="34"/>
      <c r="P273" s="34"/>
      <c r="Q273" s="34"/>
      <c r="R273" s="42"/>
    </row>
    <row r="274" spans="1:18" x14ac:dyDescent="0.3">
      <c r="B274" s="30"/>
      <c r="C274" s="30">
        <v>42648</v>
      </c>
      <c r="D274">
        <v>278</v>
      </c>
      <c r="E274">
        <v>4</v>
      </c>
      <c r="F274" s="34">
        <v>13.713333333333333</v>
      </c>
      <c r="G274" s="43">
        <v>8.3000000000000007</v>
      </c>
      <c r="H274" s="43">
        <v>16.633333333333329</v>
      </c>
      <c r="I274" s="35">
        <v>5.3</v>
      </c>
      <c r="J274" s="35">
        <v>8.5066666666666659</v>
      </c>
      <c r="K274" s="36">
        <v>23585.333333333332</v>
      </c>
      <c r="L274" s="37">
        <v>3.1633333333333336</v>
      </c>
      <c r="M274" s="37">
        <v>7.0000000000000007E-2</v>
      </c>
      <c r="N274" s="37">
        <v>4.5031879537556975E-2</v>
      </c>
      <c r="O274" s="34"/>
      <c r="P274" s="34"/>
      <c r="Q274" s="34"/>
      <c r="R274" s="42"/>
    </row>
    <row r="275" spans="1:18" x14ac:dyDescent="0.3">
      <c r="B275" s="30"/>
      <c r="C275" s="30">
        <v>42648</v>
      </c>
      <c r="D275">
        <v>278</v>
      </c>
      <c r="E275">
        <v>4</v>
      </c>
      <c r="F275" s="34">
        <v>13.713333333333333</v>
      </c>
      <c r="G275" s="43">
        <v>82.066666666666663</v>
      </c>
      <c r="H275" s="43">
        <v>8.5066666666666659</v>
      </c>
      <c r="I275" s="35">
        <v>8.3000000000000007</v>
      </c>
      <c r="J275" s="35">
        <v>5.3</v>
      </c>
      <c r="K275" s="36">
        <v>23585.333333333332</v>
      </c>
      <c r="L275" s="37">
        <v>3.1633333333333336</v>
      </c>
      <c r="M275" s="37">
        <v>7.0000000000000007E-2</v>
      </c>
      <c r="N275" s="37">
        <v>4.5031879537556975E-2</v>
      </c>
      <c r="O275" s="34"/>
      <c r="P275" s="34"/>
      <c r="Q275" s="34"/>
      <c r="R275" s="42"/>
    </row>
    <row r="276" spans="1:18" x14ac:dyDescent="0.3">
      <c r="B276" s="30"/>
      <c r="C276" s="30">
        <v>42690</v>
      </c>
      <c r="D276">
        <v>320</v>
      </c>
      <c r="E276">
        <v>4</v>
      </c>
      <c r="F276" s="34">
        <v>6.8633333333333333</v>
      </c>
      <c r="G276" s="43">
        <v>96.566666666666663</v>
      </c>
      <c r="H276" s="43">
        <v>11.753333333333332</v>
      </c>
      <c r="I276" s="35">
        <v>8.17</v>
      </c>
      <c r="J276" s="35">
        <v>22.766666666666669</v>
      </c>
      <c r="K276" s="36">
        <v>4873.333333333333</v>
      </c>
      <c r="L276" s="37">
        <v>2.3233333333333337</v>
      </c>
      <c r="M276" s="37">
        <v>5.000000000000001E-2</v>
      </c>
      <c r="N276" s="37">
        <v>5.4262394663515533E-2</v>
      </c>
      <c r="O276" s="34"/>
      <c r="P276" s="34"/>
      <c r="Q276" s="34"/>
      <c r="R276" s="42"/>
    </row>
    <row r="277" spans="1:18" s="3" customFormat="1" x14ac:dyDescent="0.3">
      <c r="A277" s="3">
        <v>2017</v>
      </c>
      <c r="B277" s="2"/>
      <c r="C277" s="2">
        <v>42838</v>
      </c>
      <c r="D277" s="3">
        <v>103</v>
      </c>
      <c r="E277" s="3">
        <v>4</v>
      </c>
      <c r="F277" s="5">
        <v>12.26</v>
      </c>
      <c r="G277" s="6">
        <v>101.43333333333334</v>
      </c>
      <c r="H277" s="6">
        <v>10.863333333333332</v>
      </c>
      <c r="I277" s="6">
        <v>8.41</v>
      </c>
      <c r="J277" s="6">
        <v>4.8000000000000007</v>
      </c>
      <c r="K277" s="7">
        <v>1676</v>
      </c>
      <c r="L277" s="8">
        <v>4.8499999999999996</v>
      </c>
      <c r="M277" s="8">
        <v>0.21666666666666667</v>
      </c>
      <c r="N277" s="8">
        <v>5.2919126466668409E-3</v>
      </c>
      <c r="O277" s="5"/>
      <c r="P277" s="5"/>
      <c r="Q277" s="5"/>
      <c r="R277" s="50"/>
    </row>
    <row r="278" spans="1:18" x14ac:dyDescent="0.3">
      <c r="B278" s="30"/>
      <c r="C278" s="30">
        <v>42864</v>
      </c>
      <c r="D278">
        <v>129</v>
      </c>
      <c r="E278">
        <v>4</v>
      </c>
      <c r="F278" s="34">
        <v>11.550000000000002</v>
      </c>
      <c r="G278" s="43">
        <v>97.433333333333337</v>
      </c>
      <c r="H278" s="43">
        <v>10.606666666666667</v>
      </c>
      <c r="I278" s="35">
        <v>8.2799999999999994</v>
      </c>
      <c r="J278" s="35">
        <v>4.8</v>
      </c>
      <c r="K278" s="36">
        <v>1441.6666666666667</v>
      </c>
      <c r="L278" s="37">
        <v>2.5733333333333337</v>
      </c>
      <c r="M278" s="37">
        <v>0.17</v>
      </c>
      <c r="N278" s="37">
        <v>6.3991508874274558E-2</v>
      </c>
      <c r="O278" s="34"/>
      <c r="P278" s="34"/>
      <c r="Q278" s="34"/>
      <c r="R278" s="42"/>
    </row>
    <row r="279" spans="1:18" x14ac:dyDescent="0.3">
      <c r="B279" s="30"/>
      <c r="C279" s="30">
        <v>42878</v>
      </c>
      <c r="D279">
        <v>143</v>
      </c>
      <c r="E279">
        <v>4</v>
      </c>
      <c r="F279" s="34">
        <v>17.420000000000002</v>
      </c>
      <c r="G279" s="43">
        <v>100.76666666666667</v>
      </c>
      <c r="H279" s="43">
        <v>9.65</v>
      </c>
      <c r="I279" s="35">
        <v>8.48</v>
      </c>
      <c r="J279" s="35">
        <v>6.2333333333333334</v>
      </c>
      <c r="K279" s="36">
        <v>1652</v>
      </c>
      <c r="L279" s="37">
        <v>3.4800000000000004</v>
      </c>
      <c r="M279" s="37">
        <v>0.14000000000000001</v>
      </c>
      <c r="N279" s="37">
        <v>5.975577162652964E-2</v>
      </c>
      <c r="O279" s="34"/>
      <c r="P279" s="34"/>
      <c r="Q279" s="34"/>
      <c r="R279" s="42"/>
    </row>
    <row r="280" spans="1:18" x14ac:dyDescent="0.3">
      <c r="B280" s="30"/>
      <c r="C280" s="30">
        <v>42887</v>
      </c>
      <c r="D280">
        <v>152</v>
      </c>
      <c r="E280">
        <v>4</v>
      </c>
      <c r="F280" s="34">
        <v>14.663333333333332</v>
      </c>
      <c r="G280" s="43">
        <v>95.133333333333326</v>
      </c>
      <c r="H280" s="43">
        <v>9.66</v>
      </c>
      <c r="I280" s="35">
        <v>8.02</v>
      </c>
      <c r="J280" s="35">
        <v>6.3999999999999995</v>
      </c>
      <c r="K280" s="36">
        <v>1830</v>
      </c>
      <c r="L280" s="37">
        <v>3.2633333333333332</v>
      </c>
      <c r="M280" s="37">
        <v>0.14000000000000001</v>
      </c>
      <c r="N280" s="37">
        <v>5.6016508567463763E-2</v>
      </c>
      <c r="O280" s="34"/>
      <c r="P280" s="34"/>
      <c r="Q280" s="34"/>
      <c r="R280" s="42"/>
    </row>
    <row r="281" spans="1:18" x14ac:dyDescent="0.3">
      <c r="B281" s="30"/>
      <c r="C281" s="30">
        <v>42901</v>
      </c>
      <c r="D281">
        <v>166</v>
      </c>
      <c r="E281">
        <v>4</v>
      </c>
      <c r="F281" s="34">
        <v>21.820000000000004</v>
      </c>
      <c r="G281" s="43">
        <v>99.933333333333337</v>
      </c>
      <c r="H281" s="43">
        <v>8.7633333333333336</v>
      </c>
      <c r="I281" s="35">
        <v>8.4600000000000009</v>
      </c>
      <c r="J281" s="35">
        <v>9.7999999999999989</v>
      </c>
      <c r="K281" s="36">
        <v>2353.3333333333335</v>
      </c>
      <c r="L281" s="37">
        <v>3.1</v>
      </c>
      <c r="M281" s="37">
        <v>0.04</v>
      </c>
      <c r="N281" s="37">
        <v>8.3825241443135745E-2</v>
      </c>
      <c r="O281" s="34"/>
      <c r="P281" s="34"/>
      <c r="Q281" s="34"/>
      <c r="R281" s="42"/>
    </row>
    <row r="282" spans="1:18" x14ac:dyDescent="0.3">
      <c r="B282" s="30"/>
      <c r="C282" s="30">
        <v>42922</v>
      </c>
      <c r="D282">
        <v>187</v>
      </c>
      <c r="E282">
        <v>4</v>
      </c>
      <c r="F282" s="34">
        <v>22.55</v>
      </c>
      <c r="G282" s="43">
        <v>102.16666666666667</v>
      </c>
      <c r="H282" s="43">
        <v>8.836666666666666</v>
      </c>
      <c r="I282" s="35">
        <v>8.51</v>
      </c>
      <c r="J282" s="35">
        <v>6.9333333333333336</v>
      </c>
      <c r="K282" s="36">
        <v>3506.6666666666665</v>
      </c>
      <c r="L282" s="37">
        <v>3.956666666666667</v>
      </c>
      <c r="M282" s="37">
        <v>0.04</v>
      </c>
      <c r="N282" s="37">
        <v>7.652822588565833E-2</v>
      </c>
      <c r="O282" s="34"/>
      <c r="P282" s="34"/>
      <c r="Q282" s="34"/>
      <c r="R282" s="42"/>
    </row>
    <row r="283" spans="1:18" x14ac:dyDescent="0.3">
      <c r="B283" s="30"/>
      <c r="C283" s="30">
        <v>42942</v>
      </c>
      <c r="D283">
        <v>207</v>
      </c>
      <c r="E283">
        <v>4</v>
      </c>
      <c r="F283" s="34">
        <v>21.136666666666667</v>
      </c>
      <c r="G283" s="43">
        <v>97.5</v>
      </c>
      <c r="H283" s="43">
        <v>8.6666666666666661</v>
      </c>
      <c r="I283" s="35">
        <v>8.5399999999999991</v>
      </c>
      <c r="J283" s="35">
        <v>5.333333333333333</v>
      </c>
      <c r="K283" s="36">
        <v>2559.3333333333335</v>
      </c>
      <c r="L283" s="37">
        <v>2.81</v>
      </c>
      <c r="M283" s="37">
        <v>0.13</v>
      </c>
      <c r="N283" s="37">
        <v>5.4560564893205786E-2</v>
      </c>
      <c r="O283" s="34"/>
      <c r="P283" s="34"/>
      <c r="Q283" s="34"/>
      <c r="R283" s="42"/>
    </row>
    <row r="284" spans="1:18" x14ac:dyDescent="0.3">
      <c r="B284" s="30"/>
      <c r="C284" s="30">
        <v>42956</v>
      </c>
      <c r="D284">
        <v>221</v>
      </c>
      <c r="E284">
        <v>4</v>
      </c>
      <c r="F284" s="34">
        <v>20.636666666666667</v>
      </c>
      <c r="G284" s="43">
        <v>96.866666666666674</v>
      </c>
      <c r="H284" s="43">
        <v>8.69</v>
      </c>
      <c r="I284" s="35">
        <v>8.39</v>
      </c>
      <c r="J284" s="35">
        <v>6.3999999999999995</v>
      </c>
      <c r="K284" s="36">
        <v>2154</v>
      </c>
      <c r="L284" s="37">
        <v>2.8926666666666669</v>
      </c>
      <c r="M284" s="37">
        <v>0.04</v>
      </c>
      <c r="N284" s="37">
        <v>7.9423604900218006E-2</v>
      </c>
      <c r="O284" s="34"/>
      <c r="P284" s="34"/>
      <c r="Q284" s="34"/>
      <c r="R284" s="42"/>
    </row>
    <row r="285" spans="1:18" x14ac:dyDescent="0.3">
      <c r="B285" s="30"/>
      <c r="C285" s="30">
        <v>42970</v>
      </c>
      <c r="D285">
        <v>235</v>
      </c>
      <c r="E285">
        <v>4</v>
      </c>
      <c r="F285" s="34">
        <v>24.439999999999998</v>
      </c>
      <c r="G285" s="43">
        <v>100.59999999999998</v>
      </c>
      <c r="H285" s="43">
        <v>8.3966666666666665</v>
      </c>
      <c r="I285" s="35">
        <v>8.5566666666666666</v>
      </c>
      <c r="J285" s="35">
        <v>8.0333333333333332</v>
      </c>
      <c r="K285" s="36">
        <v>2383.6666666666665</v>
      </c>
      <c r="L285" s="37">
        <v>1.97</v>
      </c>
      <c r="M285" s="37">
        <v>5.000000000000001E-2</v>
      </c>
      <c r="N285" s="37">
        <v>4.8053143152153144E-2</v>
      </c>
      <c r="O285" s="34"/>
      <c r="P285" s="34"/>
      <c r="Q285" s="34"/>
      <c r="R285" s="42"/>
    </row>
    <row r="286" spans="1:18" x14ac:dyDescent="0.3">
      <c r="B286" s="30"/>
      <c r="C286" s="30">
        <v>42990</v>
      </c>
      <c r="D286">
        <v>255</v>
      </c>
      <c r="E286">
        <v>4</v>
      </c>
      <c r="F286" s="34">
        <v>17.05</v>
      </c>
      <c r="G286" s="43">
        <v>98.533333333333346</v>
      </c>
      <c r="H286" s="43">
        <v>9.51</v>
      </c>
      <c r="I286" s="35">
        <v>8.42</v>
      </c>
      <c r="J286" s="35">
        <v>3.8333333333333335</v>
      </c>
      <c r="K286" s="36">
        <v>1186.6666666666667</v>
      </c>
      <c r="L286" s="37">
        <v>1.1233333333333333</v>
      </c>
      <c r="M286" s="37">
        <v>0.10000000000000002</v>
      </c>
      <c r="N286" s="37">
        <v>0.12803525573505925</v>
      </c>
      <c r="O286" s="34"/>
      <c r="P286" s="34"/>
      <c r="Q286" s="34"/>
      <c r="R286" s="42"/>
    </row>
    <row r="287" spans="1:18" x14ac:dyDescent="0.3">
      <c r="B287" s="30"/>
      <c r="C287" s="30">
        <v>43005</v>
      </c>
      <c r="D287">
        <v>270</v>
      </c>
      <c r="E287">
        <v>4</v>
      </c>
      <c r="F287" s="34">
        <v>23.636666666666667</v>
      </c>
      <c r="G287" s="43">
        <v>102.2</v>
      </c>
      <c r="H287" s="43">
        <v>8.66</v>
      </c>
      <c r="I287" s="35">
        <v>8.6</v>
      </c>
      <c r="J287" s="35">
        <v>2.2999999999999998</v>
      </c>
      <c r="K287" s="36">
        <v>997</v>
      </c>
      <c r="L287" s="37">
        <v>0.98999999999999988</v>
      </c>
      <c r="M287" s="37">
        <v>7.0000000000000007E-2</v>
      </c>
      <c r="N287" s="37">
        <v>4.503418222963651E-2</v>
      </c>
      <c r="O287" s="34"/>
      <c r="P287" s="34"/>
      <c r="Q287" s="34"/>
      <c r="R287" s="42"/>
    </row>
    <row r="288" spans="1:18" x14ac:dyDescent="0.3">
      <c r="B288" s="30"/>
      <c r="C288" s="30">
        <v>43019</v>
      </c>
      <c r="D288">
        <v>284</v>
      </c>
      <c r="E288">
        <v>4</v>
      </c>
      <c r="F288" s="34">
        <v>18.309999999999999</v>
      </c>
      <c r="G288" s="43">
        <v>98.7</v>
      </c>
      <c r="H288" s="43">
        <v>9.2799999999999994</v>
      </c>
      <c r="I288" s="35">
        <v>8.48</v>
      </c>
      <c r="J288" s="35">
        <v>3.9666666666666668</v>
      </c>
      <c r="K288" s="36">
        <v>375.33333333333331</v>
      </c>
      <c r="L288" s="37">
        <v>0.92333333333333334</v>
      </c>
      <c r="M288" s="37">
        <v>0.06</v>
      </c>
      <c r="N288" s="37">
        <v>4.4730225196880635E-2</v>
      </c>
      <c r="O288" s="34"/>
      <c r="P288" s="34"/>
      <c r="Q288" s="34"/>
      <c r="R288" s="42"/>
    </row>
    <row r="289" spans="2:18" x14ac:dyDescent="0.3">
      <c r="B289" s="30"/>
      <c r="C289" s="30">
        <v>43031</v>
      </c>
      <c r="D289">
        <v>296</v>
      </c>
      <c r="E289">
        <v>4</v>
      </c>
      <c r="F289" s="34">
        <v>13.72</v>
      </c>
      <c r="G289" s="43">
        <v>98.09999999999998</v>
      </c>
      <c r="H289" s="43">
        <v>10.166666666666666</v>
      </c>
      <c r="I289" s="35">
        <v>8.33</v>
      </c>
      <c r="J289" s="35">
        <v>4.2666666666666666</v>
      </c>
      <c r="K289" s="36">
        <v>940.66666666666663</v>
      </c>
      <c r="L289" s="37">
        <v>1.0766666666666669</v>
      </c>
      <c r="M289" s="37">
        <v>0.03</v>
      </c>
      <c r="N289" s="37">
        <v>4.4730225196880635E-2</v>
      </c>
      <c r="O289" s="34"/>
      <c r="P289" s="34"/>
      <c r="Q289" s="34"/>
      <c r="R289" s="42"/>
    </row>
    <row r="290" spans="2:18" x14ac:dyDescent="0.3">
      <c r="B290" s="30"/>
      <c r="C290" s="30">
        <v>43045</v>
      </c>
      <c r="D290">
        <v>310</v>
      </c>
      <c r="E290">
        <v>4</v>
      </c>
      <c r="F290" s="34">
        <v>10.066666666666668</v>
      </c>
      <c r="G290" s="43">
        <v>94.066666666666663</v>
      </c>
      <c r="H290" s="43">
        <v>10.6</v>
      </c>
      <c r="I290" s="35">
        <v>8.3233333333333324</v>
      </c>
      <c r="J290" s="35">
        <v>5.5666666666666664</v>
      </c>
      <c r="K290" s="36">
        <v>1138.6666666666667</v>
      </c>
      <c r="L290" s="37">
        <v>0.82333333333333325</v>
      </c>
      <c r="M290" s="37">
        <v>0.04</v>
      </c>
      <c r="N290" s="37">
        <v>7.758578671148797E-2</v>
      </c>
      <c r="O290" s="34"/>
      <c r="P290" s="34"/>
      <c r="Q290" s="34"/>
      <c r="R290" s="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opLeftCell="A221" workbookViewId="0">
      <selection activeCell="B154" sqref="B154"/>
    </sheetView>
  </sheetViews>
  <sheetFormatPr defaultRowHeight="14.4" x14ac:dyDescent="0.3"/>
  <sheetData>
    <row r="1" spans="1:11" x14ac:dyDescent="0.3">
      <c r="A1" t="s">
        <v>14</v>
      </c>
      <c r="B1" t="s">
        <v>43</v>
      </c>
      <c r="C1" t="s">
        <v>4</v>
      </c>
      <c r="D1" t="s">
        <v>5</v>
      </c>
      <c r="E1" t="s">
        <v>63</v>
      </c>
      <c r="F1" t="s">
        <v>7</v>
      </c>
      <c r="G1" t="s">
        <v>62</v>
      </c>
      <c r="H1" t="s">
        <v>61</v>
      </c>
      <c r="I1" t="s">
        <v>56</v>
      </c>
      <c r="J1" t="s">
        <v>57</v>
      </c>
      <c r="K1" t="s">
        <v>58</v>
      </c>
    </row>
    <row r="2" spans="1:11" x14ac:dyDescent="0.3">
      <c r="A2">
        <v>1996</v>
      </c>
      <c r="B2" t="s">
        <v>44</v>
      </c>
      <c r="C2">
        <v>11.307692307692308</v>
      </c>
      <c r="D2">
        <v>103.38461538461539</v>
      </c>
      <c r="E2">
        <v>11.584615384615384</v>
      </c>
      <c r="F2">
        <v>7.5000000000000009</v>
      </c>
      <c r="I2">
        <v>0.50153846153846149</v>
      </c>
      <c r="K2">
        <v>8.0246153846153856E-2</v>
      </c>
    </row>
    <row r="3" spans="1:11" x14ac:dyDescent="0.3">
      <c r="A3">
        <v>1997</v>
      </c>
      <c r="B3" t="s">
        <v>45</v>
      </c>
      <c r="C3">
        <v>13.789473684210526</v>
      </c>
      <c r="D3">
        <v>99.142857142857139</v>
      </c>
      <c r="E3">
        <v>10.268421052631581</v>
      </c>
      <c r="F3">
        <v>7.7263157894736851</v>
      </c>
      <c r="I3">
        <v>0.22052631578947365</v>
      </c>
      <c r="K3">
        <v>5.8851578947368442E-2</v>
      </c>
    </row>
    <row r="4" spans="1:11" x14ac:dyDescent="0.3">
      <c r="A4">
        <v>1998</v>
      </c>
      <c r="B4" t="s">
        <v>46</v>
      </c>
      <c r="C4">
        <v>10.99</v>
      </c>
      <c r="D4">
        <v>70.399999999999991</v>
      </c>
      <c r="E4">
        <v>9.1180000000000003</v>
      </c>
      <c r="F4">
        <v>7.3883333333333345</v>
      </c>
      <c r="I4">
        <v>4.8239999999999998</v>
      </c>
      <c r="J4">
        <v>2.5666666666666671E-2</v>
      </c>
      <c r="K4">
        <v>4.3466666666666674E-2</v>
      </c>
    </row>
    <row r="5" spans="1:11" x14ac:dyDescent="0.3">
      <c r="A5">
        <v>1999</v>
      </c>
    </row>
    <row r="6" spans="1:11" x14ac:dyDescent="0.3">
      <c r="A6">
        <v>2000</v>
      </c>
      <c r="B6" t="s">
        <v>47</v>
      </c>
      <c r="C6">
        <v>15.226666666666668</v>
      </c>
      <c r="D6">
        <v>100.30416666666662</v>
      </c>
      <c r="E6">
        <v>10.040555555555555</v>
      </c>
      <c r="F6">
        <v>8.0500000000000007</v>
      </c>
      <c r="G6">
        <v>8.1374999999999993</v>
      </c>
      <c r="I6">
        <v>0.21891250000000001</v>
      </c>
      <c r="J6">
        <v>0.14877777777777779</v>
      </c>
      <c r="K6">
        <v>5.4992048390000207E-2</v>
      </c>
    </row>
    <row r="7" spans="1:11" x14ac:dyDescent="0.3">
      <c r="A7">
        <v>2001</v>
      </c>
      <c r="B7" t="s">
        <v>48</v>
      </c>
      <c r="C7">
        <v>15.780303030303031</v>
      </c>
      <c r="D7">
        <v>93.611111111111128</v>
      </c>
      <c r="F7">
        <v>7.9460606060606045</v>
      </c>
      <c r="G7">
        <v>10.372727272727273</v>
      </c>
      <c r="I7">
        <v>0.29836666666666667</v>
      </c>
      <c r="J7">
        <v>7.2545454545454552E-2</v>
      </c>
      <c r="K7">
        <v>4.008858288739417E-2</v>
      </c>
    </row>
    <row r="8" spans="1:11" x14ac:dyDescent="0.3">
      <c r="A8">
        <v>2002</v>
      </c>
      <c r="B8" t="s">
        <v>45</v>
      </c>
      <c r="C8">
        <v>17.667878787878788</v>
      </c>
      <c r="D8">
        <v>99.430303030303037</v>
      </c>
      <c r="E8">
        <v>9.23</v>
      </c>
      <c r="F8">
        <v>7.7833333333333323</v>
      </c>
      <c r="I8">
        <v>0.30457878787878789</v>
      </c>
      <c r="J8">
        <v>0.20079297188011613</v>
      </c>
      <c r="K8">
        <v>4.8845897885185396E-2</v>
      </c>
    </row>
    <row r="9" spans="1:11" x14ac:dyDescent="0.3">
      <c r="A9">
        <v>2003</v>
      </c>
      <c r="B9" t="s">
        <v>49</v>
      </c>
      <c r="C9">
        <v>12.026666666666666</v>
      </c>
      <c r="D9">
        <v>113.38571428571427</v>
      </c>
      <c r="E9">
        <v>11.411111111111111</v>
      </c>
      <c r="F9">
        <v>7.4952380952380953</v>
      </c>
      <c r="I9">
        <v>0.3871496543852686</v>
      </c>
      <c r="J9">
        <v>0.19379868374705123</v>
      </c>
      <c r="K9">
        <v>8.0748913193481708E-2</v>
      </c>
    </row>
    <row r="10" spans="1:11" x14ac:dyDescent="0.3">
      <c r="A10">
        <v>2004</v>
      </c>
      <c r="B10" t="s">
        <v>50</v>
      </c>
      <c r="C10">
        <v>14.921333333333331</v>
      </c>
      <c r="D10">
        <v>94.63666666666667</v>
      </c>
      <c r="E10">
        <v>8.7023333333333337</v>
      </c>
      <c r="F10">
        <v>7.7143333333333315</v>
      </c>
      <c r="G10">
        <v>4.3566666666666674</v>
      </c>
      <c r="I10">
        <v>1.5448727777777778</v>
      </c>
      <c r="J10">
        <v>0.55323333333333335</v>
      </c>
      <c r="K10">
        <v>2.7074934554045017E-2</v>
      </c>
    </row>
    <row r="11" spans="1:11" x14ac:dyDescent="0.3">
      <c r="A11">
        <v>2005</v>
      </c>
      <c r="B11" t="s">
        <v>51</v>
      </c>
      <c r="C11">
        <v>14.26280701754386</v>
      </c>
      <c r="D11">
        <v>116.35087719298247</v>
      </c>
      <c r="E11">
        <v>11.283137254901959</v>
      </c>
      <c r="F11">
        <v>7.7412962962962961</v>
      </c>
      <c r="G11">
        <v>4.7333333333333316</v>
      </c>
      <c r="I11">
        <v>2.6415555555555552</v>
      </c>
      <c r="J11">
        <v>0.69596491228070168</v>
      </c>
      <c r="K11">
        <v>2.5199858039438906E-2</v>
      </c>
    </row>
    <row r="12" spans="1:11" x14ac:dyDescent="0.3">
      <c r="A12">
        <v>2006</v>
      </c>
      <c r="B12" t="s">
        <v>49</v>
      </c>
      <c r="C12">
        <v>16.499333333333333</v>
      </c>
      <c r="D12">
        <v>109.50666666666669</v>
      </c>
      <c r="E12">
        <v>10.047666666666668</v>
      </c>
      <c r="F12">
        <v>7.9601666666666659</v>
      </c>
      <c r="G12">
        <v>3.916666666666667</v>
      </c>
      <c r="I12">
        <v>2.1970000000000001</v>
      </c>
      <c r="J12">
        <v>0.50733333333333341</v>
      </c>
      <c r="K12">
        <v>2.4478079466666958E-2</v>
      </c>
    </row>
    <row r="13" spans="1:11" x14ac:dyDescent="0.3">
      <c r="A13">
        <v>2007</v>
      </c>
      <c r="B13" t="s">
        <v>52</v>
      </c>
      <c r="C13">
        <v>16.892666666666667</v>
      </c>
      <c r="D13">
        <v>109.47111111111111</v>
      </c>
      <c r="E13">
        <v>9.924666666666667</v>
      </c>
      <c r="F13">
        <v>8.2666666666666675</v>
      </c>
      <c r="G13">
        <v>3.8711111111111105</v>
      </c>
      <c r="I13">
        <v>1.7388022222222219</v>
      </c>
      <c r="J13">
        <v>0.50646666666666662</v>
      </c>
      <c r="K13">
        <v>2.2975733242667072E-2</v>
      </c>
    </row>
    <row r="14" spans="1:11" x14ac:dyDescent="0.3">
      <c r="A14">
        <v>2008</v>
      </c>
      <c r="B14" t="s">
        <v>52</v>
      </c>
      <c r="C14">
        <v>16.650208333333332</v>
      </c>
      <c r="D14">
        <v>117.24444444444448</v>
      </c>
      <c r="E14">
        <v>10.373333333333335</v>
      </c>
      <c r="F14">
        <v>8.3068749999999998</v>
      </c>
      <c r="G14">
        <v>5.2270833333333329</v>
      </c>
      <c r="I14">
        <v>1.2866666666666668</v>
      </c>
      <c r="J14">
        <v>0.77249999999999996</v>
      </c>
      <c r="K14">
        <v>2.5001789719000189E-2</v>
      </c>
    </row>
    <row r="15" spans="1:11" x14ac:dyDescent="0.3">
      <c r="A15">
        <v>2009</v>
      </c>
      <c r="B15" t="s">
        <v>53</v>
      </c>
      <c r="C15">
        <v>15.809555555555558</v>
      </c>
      <c r="D15">
        <v>115.82222222222224</v>
      </c>
      <c r="E15">
        <v>10.638444444444445</v>
      </c>
      <c r="F15">
        <v>8.2556944444444458</v>
      </c>
      <c r="G15">
        <v>5.804444444444445</v>
      </c>
      <c r="I15">
        <v>3.8815555555555563</v>
      </c>
      <c r="J15">
        <v>0.64808888888888883</v>
      </c>
      <c r="K15">
        <v>2.777495258773361E-2</v>
      </c>
    </row>
    <row r="16" spans="1:11" x14ac:dyDescent="0.3">
      <c r="A16">
        <v>2010</v>
      </c>
      <c r="B16" t="s">
        <v>52</v>
      </c>
      <c r="C16">
        <v>19.490714285714287</v>
      </c>
      <c r="D16">
        <v>109.73333333333335</v>
      </c>
      <c r="E16">
        <v>9.1547619047619033</v>
      </c>
      <c r="F16">
        <v>8.6035714285714295</v>
      </c>
      <c r="G16">
        <v>5.5928571428571425</v>
      </c>
      <c r="I16">
        <v>1.5157142857142856</v>
      </c>
      <c r="J16">
        <v>0.17452380952380953</v>
      </c>
      <c r="K16">
        <v>2.2677462969846431E-2</v>
      </c>
    </row>
    <row r="17" spans="1:11" x14ac:dyDescent="0.3">
      <c r="A17">
        <v>2011</v>
      </c>
      <c r="B17" t="s">
        <v>54</v>
      </c>
      <c r="C17">
        <v>18.477575757575757</v>
      </c>
      <c r="D17">
        <v>103.16060606060606</v>
      </c>
      <c r="E17">
        <v>8.9057575757575744</v>
      </c>
      <c r="F17">
        <v>8.6015151515151498</v>
      </c>
      <c r="G17">
        <v>6.172727272727272</v>
      </c>
      <c r="I17">
        <v>2.9309090909090911</v>
      </c>
      <c r="J17">
        <v>0.30545454545454542</v>
      </c>
      <c r="K17">
        <v>2.3629162525454803E-2</v>
      </c>
    </row>
    <row r="18" spans="1:11" x14ac:dyDescent="0.3">
      <c r="A18">
        <v>2012</v>
      </c>
      <c r="B18" t="s">
        <v>54</v>
      </c>
      <c r="C18">
        <v>18.97</v>
      </c>
      <c r="D18">
        <v>98.36969696969696</v>
      </c>
      <c r="E18">
        <v>8.6912121212121214</v>
      </c>
      <c r="F18">
        <v>8.3875757575757586</v>
      </c>
      <c r="G18">
        <v>5.624242424242424</v>
      </c>
      <c r="H18">
        <v>863.86666666666656</v>
      </c>
      <c r="I18">
        <v>1.6700000000000002</v>
      </c>
      <c r="J18">
        <v>0.15575757575757576</v>
      </c>
      <c r="K18">
        <v>2.304811180218206E-2</v>
      </c>
    </row>
    <row r="19" spans="1:11" x14ac:dyDescent="0.3">
      <c r="A19">
        <v>2013</v>
      </c>
      <c r="B19" t="s">
        <v>55</v>
      </c>
      <c r="C19">
        <v>16.426470588235293</v>
      </c>
      <c r="D19">
        <v>97.684313725490199</v>
      </c>
      <c r="E19">
        <v>9.8233333333333341</v>
      </c>
      <c r="F19">
        <v>7.8476470588235294</v>
      </c>
      <c r="G19">
        <v>4.3176470588235292</v>
      </c>
      <c r="H19">
        <v>803.45098039215691</v>
      </c>
      <c r="I19">
        <v>0.91711111111111121</v>
      </c>
      <c r="J19">
        <v>1.0666666666666666E-2</v>
      </c>
      <c r="K19">
        <v>3.5426770558666901E-2</v>
      </c>
    </row>
    <row r="20" spans="1:11" x14ac:dyDescent="0.3">
      <c r="A20">
        <v>2014</v>
      </c>
      <c r="B20" t="s">
        <v>54</v>
      </c>
      <c r="C20">
        <v>16.913589743589743</v>
      </c>
      <c r="D20">
        <v>98.474358974358964</v>
      </c>
      <c r="E20">
        <v>9.6956410256410255</v>
      </c>
      <c r="F20">
        <v>8.2356410256410264</v>
      </c>
      <c r="G20">
        <v>5.4974358974358974</v>
      </c>
      <c r="H20">
        <v>1353.153846153846</v>
      </c>
      <c r="I20">
        <v>1.1335897435897437</v>
      </c>
      <c r="J20">
        <v>0.12717948717948716</v>
      </c>
      <c r="K20">
        <v>3.5545577915077134E-2</v>
      </c>
    </row>
    <row r="21" spans="1:11" x14ac:dyDescent="0.3">
      <c r="A21">
        <v>2015</v>
      </c>
      <c r="B21" t="s">
        <v>52</v>
      </c>
      <c r="C21">
        <v>18.617142857142859</v>
      </c>
      <c r="D21">
        <v>98.028571428571425</v>
      </c>
      <c r="E21">
        <v>9.293333333333333</v>
      </c>
      <c r="F21">
        <v>8.2464285714285719</v>
      </c>
      <c r="G21">
        <v>4.3261904761904768</v>
      </c>
      <c r="H21">
        <v>1602.7619047619046</v>
      </c>
      <c r="I21">
        <v>0.90309523809523806</v>
      </c>
      <c r="J21">
        <v>3.9642857142857146E-2</v>
      </c>
      <c r="K21">
        <v>2.5331105286476429E-2</v>
      </c>
    </row>
    <row r="22" spans="1:11" x14ac:dyDescent="0.3">
      <c r="A22">
        <v>2016</v>
      </c>
      <c r="B22" t="s">
        <v>49</v>
      </c>
      <c r="C22">
        <v>17.352352941176466</v>
      </c>
      <c r="D22">
        <v>85.788235294117655</v>
      </c>
      <c r="E22">
        <v>9.3464705882352934</v>
      </c>
      <c r="F22">
        <v>8.1158823529411759</v>
      </c>
      <c r="G22">
        <v>5.79843137254902</v>
      </c>
      <c r="H22">
        <v>4738.9607843137255</v>
      </c>
      <c r="I22">
        <v>2.0913725490196078</v>
      </c>
      <c r="J22">
        <v>0.1133333333333334</v>
      </c>
      <c r="K22">
        <v>3.4445910676168763E-2</v>
      </c>
    </row>
    <row r="23" spans="1:11" x14ac:dyDescent="0.3">
      <c r="A23">
        <v>2017</v>
      </c>
      <c r="B23" t="s">
        <v>52</v>
      </c>
      <c r="C23">
        <v>17.804285714285715</v>
      </c>
      <c r="D23">
        <v>98.816666666666649</v>
      </c>
      <c r="E23">
        <v>9.4535714285714274</v>
      </c>
      <c r="F23">
        <v>8.4142857142857146</v>
      </c>
      <c r="G23">
        <v>5.6190476190476195</v>
      </c>
      <c r="H23">
        <v>1728.214285714286</v>
      </c>
      <c r="I23">
        <v>2.4166190476190472</v>
      </c>
      <c r="J23">
        <v>9.0476190476190502E-2</v>
      </c>
      <c r="K23">
        <v>6.19687255042322E-2</v>
      </c>
    </row>
    <row r="26" spans="1:11" x14ac:dyDescent="0.3">
      <c r="A26" t="s">
        <v>14</v>
      </c>
      <c r="B26" t="s">
        <v>4</v>
      </c>
    </row>
    <row r="27" spans="1:11" x14ac:dyDescent="0.3">
      <c r="A27">
        <v>1996</v>
      </c>
      <c r="B27">
        <v>11.307692307692308</v>
      </c>
    </row>
    <row r="28" spans="1:11" x14ac:dyDescent="0.3">
      <c r="A28">
        <v>1997</v>
      </c>
      <c r="B28">
        <v>13.789473684210526</v>
      </c>
    </row>
    <row r="29" spans="1:11" x14ac:dyDescent="0.3">
      <c r="A29">
        <v>1998</v>
      </c>
      <c r="B29">
        <v>10.99</v>
      </c>
    </row>
    <row r="30" spans="1:11" x14ac:dyDescent="0.3">
      <c r="A30">
        <v>1999</v>
      </c>
    </row>
    <row r="31" spans="1:11" x14ac:dyDescent="0.3">
      <c r="A31">
        <v>2000</v>
      </c>
      <c r="B31">
        <v>15.226666666666668</v>
      </c>
    </row>
    <row r="32" spans="1:11" x14ac:dyDescent="0.3">
      <c r="A32">
        <v>2001</v>
      </c>
      <c r="B32">
        <v>15.780303030303031</v>
      </c>
    </row>
    <row r="33" spans="1:2" x14ac:dyDescent="0.3">
      <c r="A33">
        <v>2002</v>
      </c>
      <c r="B33">
        <v>17.667878787878788</v>
      </c>
    </row>
    <row r="34" spans="1:2" x14ac:dyDescent="0.3">
      <c r="A34">
        <v>2003</v>
      </c>
      <c r="B34">
        <v>12.026666666666666</v>
      </c>
    </row>
    <row r="35" spans="1:2" x14ac:dyDescent="0.3">
      <c r="A35">
        <v>2004</v>
      </c>
      <c r="B35">
        <v>14.921333333333331</v>
      </c>
    </row>
    <row r="36" spans="1:2" x14ac:dyDescent="0.3">
      <c r="A36">
        <v>2005</v>
      </c>
      <c r="B36">
        <v>14.26280701754386</v>
      </c>
    </row>
    <row r="37" spans="1:2" x14ac:dyDescent="0.3">
      <c r="A37">
        <v>2006</v>
      </c>
      <c r="B37">
        <v>16.499333333333333</v>
      </c>
    </row>
    <row r="38" spans="1:2" x14ac:dyDescent="0.3">
      <c r="A38">
        <v>2007</v>
      </c>
      <c r="B38">
        <v>16.892666666666667</v>
      </c>
    </row>
    <row r="39" spans="1:2" x14ac:dyDescent="0.3">
      <c r="A39">
        <v>2008</v>
      </c>
      <c r="B39">
        <v>16.650208333333332</v>
      </c>
    </row>
    <row r="40" spans="1:2" x14ac:dyDescent="0.3">
      <c r="A40">
        <v>2009</v>
      </c>
      <c r="B40">
        <v>15.809555555555558</v>
      </c>
    </row>
    <row r="41" spans="1:2" x14ac:dyDescent="0.3">
      <c r="A41">
        <v>2010</v>
      </c>
      <c r="B41">
        <v>19.490714285714287</v>
      </c>
    </row>
    <row r="42" spans="1:2" x14ac:dyDescent="0.3">
      <c r="A42">
        <v>2011</v>
      </c>
      <c r="B42">
        <v>18.477575757575757</v>
      </c>
    </row>
    <row r="43" spans="1:2" x14ac:dyDescent="0.3">
      <c r="A43">
        <v>2012</v>
      </c>
      <c r="B43">
        <v>18.97</v>
      </c>
    </row>
    <row r="44" spans="1:2" x14ac:dyDescent="0.3">
      <c r="A44">
        <v>2013</v>
      </c>
      <c r="B44">
        <v>16.426470588235293</v>
      </c>
    </row>
    <row r="45" spans="1:2" x14ac:dyDescent="0.3">
      <c r="A45">
        <v>2014</v>
      </c>
      <c r="B45">
        <v>16.913589743589743</v>
      </c>
    </row>
    <row r="46" spans="1:2" x14ac:dyDescent="0.3">
      <c r="A46">
        <v>2015</v>
      </c>
      <c r="B46">
        <v>18.617142857142859</v>
      </c>
    </row>
    <row r="47" spans="1:2" x14ac:dyDescent="0.3">
      <c r="A47">
        <v>2016</v>
      </c>
      <c r="B47">
        <v>17.352352941176466</v>
      </c>
    </row>
    <row r="48" spans="1:2" x14ac:dyDescent="0.3">
      <c r="A48">
        <v>2017</v>
      </c>
      <c r="B48">
        <v>17.804285714285715</v>
      </c>
    </row>
    <row r="51" spans="1:2" x14ac:dyDescent="0.3">
      <c r="A51" t="s">
        <v>14</v>
      </c>
      <c r="B51" t="s">
        <v>5</v>
      </c>
    </row>
    <row r="52" spans="1:2" x14ac:dyDescent="0.3">
      <c r="A52">
        <v>1996</v>
      </c>
      <c r="B52">
        <v>103.38461538461539</v>
      </c>
    </row>
    <row r="53" spans="1:2" x14ac:dyDescent="0.3">
      <c r="A53">
        <v>1997</v>
      </c>
      <c r="B53">
        <v>99.142857142857139</v>
      </c>
    </row>
    <row r="54" spans="1:2" x14ac:dyDescent="0.3">
      <c r="A54">
        <v>1998</v>
      </c>
      <c r="B54">
        <v>70.399999999999991</v>
      </c>
    </row>
    <row r="55" spans="1:2" x14ac:dyDescent="0.3">
      <c r="A55">
        <v>1999</v>
      </c>
    </row>
    <row r="56" spans="1:2" x14ac:dyDescent="0.3">
      <c r="A56">
        <v>2000</v>
      </c>
      <c r="B56">
        <v>100.30416666666662</v>
      </c>
    </row>
    <row r="57" spans="1:2" x14ac:dyDescent="0.3">
      <c r="A57">
        <v>2001</v>
      </c>
      <c r="B57">
        <v>93.611111111111128</v>
      </c>
    </row>
    <row r="58" spans="1:2" x14ac:dyDescent="0.3">
      <c r="A58">
        <v>2002</v>
      </c>
      <c r="B58">
        <v>99.430303030303037</v>
      </c>
    </row>
    <row r="59" spans="1:2" x14ac:dyDescent="0.3">
      <c r="A59">
        <v>2003</v>
      </c>
      <c r="B59">
        <v>113.38571428571427</v>
      </c>
    </row>
    <row r="60" spans="1:2" x14ac:dyDescent="0.3">
      <c r="A60">
        <v>2004</v>
      </c>
      <c r="B60">
        <v>94.63666666666667</v>
      </c>
    </row>
    <row r="61" spans="1:2" x14ac:dyDescent="0.3">
      <c r="A61">
        <v>2005</v>
      </c>
      <c r="B61">
        <v>116.35087719298247</v>
      </c>
    </row>
    <row r="62" spans="1:2" x14ac:dyDescent="0.3">
      <c r="A62">
        <v>2006</v>
      </c>
      <c r="B62">
        <v>109.50666666666669</v>
      </c>
    </row>
    <row r="63" spans="1:2" x14ac:dyDescent="0.3">
      <c r="A63">
        <v>2007</v>
      </c>
      <c r="B63">
        <v>109.47111111111111</v>
      </c>
    </row>
    <row r="64" spans="1:2" x14ac:dyDescent="0.3">
      <c r="A64">
        <v>2008</v>
      </c>
      <c r="B64">
        <v>117.24444444444448</v>
      </c>
    </row>
    <row r="65" spans="1:2" x14ac:dyDescent="0.3">
      <c r="A65">
        <v>2009</v>
      </c>
      <c r="B65">
        <v>115.82222222222224</v>
      </c>
    </row>
    <row r="66" spans="1:2" x14ac:dyDescent="0.3">
      <c r="A66">
        <v>2010</v>
      </c>
      <c r="B66">
        <v>109.73333333333335</v>
      </c>
    </row>
    <row r="67" spans="1:2" x14ac:dyDescent="0.3">
      <c r="A67">
        <v>2011</v>
      </c>
      <c r="B67">
        <v>103.16060606060606</v>
      </c>
    </row>
    <row r="68" spans="1:2" x14ac:dyDescent="0.3">
      <c r="A68">
        <v>2012</v>
      </c>
      <c r="B68">
        <v>98.36969696969696</v>
      </c>
    </row>
    <row r="69" spans="1:2" x14ac:dyDescent="0.3">
      <c r="A69">
        <v>2013</v>
      </c>
      <c r="B69">
        <v>97.684313725490199</v>
      </c>
    </row>
    <row r="70" spans="1:2" x14ac:dyDescent="0.3">
      <c r="A70">
        <v>2014</v>
      </c>
      <c r="B70">
        <v>98.474358974358964</v>
      </c>
    </row>
    <row r="71" spans="1:2" x14ac:dyDescent="0.3">
      <c r="A71">
        <v>2015</v>
      </c>
      <c r="B71">
        <v>98.028571428571425</v>
      </c>
    </row>
    <row r="72" spans="1:2" x14ac:dyDescent="0.3">
      <c r="A72">
        <v>2016</v>
      </c>
      <c r="B72">
        <v>85.788235294117655</v>
      </c>
    </row>
    <row r="73" spans="1:2" x14ac:dyDescent="0.3">
      <c r="A73">
        <v>2017</v>
      </c>
      <c r="B73">
        <v>98.816666666666649</v>
      </c>
    </row>
    <row r="76" spans="1:2" x14ac:dyDescent="0.3">
      <c r="A76" t="s">
        <v>14</v>
      </c>
      <c r="B76" t="s">
        <v>63</v>
      </c>
    </row>
    <row r="77" spans="1:2" x14ac:dyDescent="0.3">
      <c r="A77">
        <v>1996</v>
      </c>
      <c r="B77">
        <v>11.584615384615384</v>
      </c>
    </row>
    <row r="78" spans="1:2" x14ac:dyDescent="0.3">
      <c r="A78">
        <v>1997</v>
      </c>
      <c r="B78">
        <v>10.268421052631581</v>
      </c>
    </row>
    <row r="79" spans="1:2" x14ac:dyDescent="0.3">
      <c r="A79">
        <v>1998</v>
      </c>
      <c r="B79">
        <v>9.1180000000000003</v>
      </c>
    </row>
    <row r="80" spans="1:2" x14ac:dyDescent="0.3">
      <c r="A80">
        <v>1999</v>
      </c>
    </row>
    <row r="81" spans="1:2" x14ac:dyDescent="0.3">
      <c r="A81">
        <v>2000</v>
      </c>
      <c r="B81">
        <v>10.040555555555555</v>
      </c>
    </row>
    <row r="82" spans="1:2" x14ac:dyDescent="0.3">
      <c r="A82">
        <v>2001</v>
      </c>
    </row>
    <row r="83" spans="1:2" x14ac:dyDescent="0.3">
      <c r="A83">
        <v>2002</v>
      </c>
      <c r="B83">
        <v>9.23</v>
      </c>
    </row>
    <row r="84" spans="1:2" x14ac:dyDescent="0.3">
      <c r="A84">
        <v>2003</v>
      </c>
      <c r="B84">
        <v>11.411111111111111</v>
      </c>
    </row>
    <row r="85" spans="1:2" x14ac:dyDescent="0.3">
      <c r="A85">
        <v>2004</v>
      </c>
      <c r="B85">
        <v>8.7023333333333337</v>
      </c>
    </row>
    <row r="86" spans="1:2" x14ac:dyDescent="0.3">
      <c r="A86">
        <v>2005</v>
      </c>
      <c r="B86">
        <v>11.283137254901959</v>
      </c>
    </row>
    <row r="87" spans="1:2" x14ac:dyDescent="0.3">
      <c r="A87">
        <v>2006</v>
      </c>
      <c r="B87">
        <v>10.047666666666668</v>
      </c>
    </row>
    <row r="88" spans="1:2" x14ac:dyDescent="0.3">
      <c r="A88">
        <v>2007</v>
      </c>
      <c r="B88">
        <v>9.924666666666667</v>
      </c>
    </row>
    <row r="89" spans="1:2" x14ac:dyDescent="0.3">
      <c r="A89">
        <v>2008</v>
      </c>
      <c r="B89">
        <v>10.373333333333335</v>
      </c>
    </row>
    <row r="90" spans="1:2" x14ac:dyDescent="0.3">
      <c r="A90">
        <v>2009</v>
      </c>
      <c r="B90">
        <v>10.638444444444445</v>
      </c>
    </row>
    <row r="91" spans="1:2" x14ac:dyDescent="0.3">
      <c r="A91">
        <v>2010</v>
      </c>
      <c r="B91">
        <v>9.1547619047619033</v>
      </c>
    </row>
    <row r="92" spans="1:2" x14ac:dyDescent="0.3">
      <c r="A92">
        <v>2011</v>
      </c>
      <c r="B92">
        <v>8.9057575757575744</v>
      </c>
    </row>
    <row r="93" spans="1:2" x14ac:dyDescent="0.3">
      <c r="A93">
        <v>2012</v>
      </c>
      <c r="B93">
        <v>8.6912121212121214</v>
      </c>
    </row>
    <row r="94" spans="1:2" x14ac:dyDescent="0.3">
      <c r="A94">
        <v>2013</v>
      </c>
      <c r="B94">
        <v>9.8233333333333341</v>
      </c>
    </row>
    <row r="95" spans="1:2" x14ac:dyDescent="0.3">
      <c r="A95">
        <v>2014</v>
      </c>
      <c r="B95">
        <v>9.6956410256410255</v>
      </c>
    </row>
    <row r="96" spans="1:2" x14ac:dyDescent="0.3">
      <c r="A96">
        <v>2015</v>
      </c>
      <c r="B96">
        <v>9.293333333333333</v>
      </c>
    </row>
    <row r="97" spans="1:2" x14ac:dyDescent="0.3">
      <c r="A97">
        <v>2016</v>
      </c>
      <c r="B97">
        <v>9.3464705882352934</v>
      </c>
    </row>
    <row r="98" spans="1:2" x14ac:dyDescent="0.3">
      <c r="A98">
        <v>2017</v>
      </c>
      <c r="B98">
        <v>9.4535714285714274</v>
      </c>
    </row>
    <row r="101" spans="1:2" x14ac:dyDescent="0.3">
      <c r="A101" t="s">
        <v>14</v>
      </c>
      <c r="B101" t="s">
        <v>7</v>
      </c>
    </row>
    <row r="102" spans="1:2" x14ac:dyDescent="0.3">
      <c r="A102">
        <v>1996</v>
      </c>
      <c r="B102">
        <v>7.5000000000000009</v>
      </c>
    </row>
    <row r="103" spans="1:2" x14ac:dyDescent="0.3">
      <c r="A103">
        <v>1997</v>
      </c>
      <c r="B103">
        <v>7.7263157894736851</v>
      </c>
    </row>
    <row r="104" spans="1:2" x14ac:dyDescent="0.3">
      <c r="A104">
        <v>1998</v>
      </c>
      <c r="B104">
        <v>7.3883333333333345</v>
      </c>
    </row>
    <row r="105" spans="1:2" x14ac:dyDescent="0.3">
      <c r="A105">
        <v>1999</v>
      </c>
    </row>
    <row r="106" spans="1:2" x14ac:dyDescent="0.3">
      <c r="A106">
        <v>2000</v>
      </c>
      <c r="B106">
        <v>8.0500000000000007</v>
      </c>
    </row>
    <row r="107" spans="1:2" x14ac:dyDescent="0.3">
      <c r="A107">
        <v>2001</v>
      </c>
      <c r="B107">
        <v>7.9460606060606045</v>
      </c>
    </row>
    <row r="108" spans="1:2" x14ac:dyDescent="0.3">
      <c r="A108">
        <v>2002</v>
      </c>
      <c r="B108">
        <v>7.7833333333333323</v>
      </c>
    </row>
    <row r="109" spans="1:2" x14ac:dyDescent="0.3">
      <c r="A109">
        <v>2003</v>
      </c>
      <c r="B109">
        <v>7.4952380952380953</v>
      </c>
    </row>
    <row r="110" spans="1:2" x14ac:dyDescent="0.3">
      <c r="A110">
        <v>2004</v>
      </c>
      <c r="B110">
        <v>7.7143333333333315</v>
      </c>
    </row>
    <row r="111" spans="1:2" x14ac:dyDescent="0.3">
      <c r="A111">
        <v>2005</v>
      </c>
      <c r="B111">
        <v>7.7412962962962961</v>
      </c>
    </row>
    <row r="112" spans="1:2" x14ac:dyDescent="0.3">
      <c r="A112">
        <v>2006</v>
      </c>
      <c r="B112">
        <v>7.9601666666666659</v>
      </c>
    </row>
    <row r="113" spans="1:2" x14ac:dyDescent="0.3">
      <c r="A113">
        <v>2007</v>
      </c>
      <c r="B113">
        <v>8.2666666666666675</v>
      </c>
    </row>
    <row r="114" spans="1:2" x14ac:dyDescent="0.3">
      <c r="A114">
        <v>2008</v>
      </c>
      <c r="B114">
        <v>8.3068749999999998</v>
      </c>
    </row>
    <row r="115" spans="1:2" x14ac:dyDescent="0.3">
      <c r="A115">
        <v>2009</v>
      </c>
      <c r="B115">
        <v>8.2556944444444458</v>
      </c>
    </row>
    <row r="116" spans="1:2" x14ac:dyDescent="0.3">
      <c r="A116">
        <v>2010</v>
      </c>
      <c r="B116">
        <v>8.6035714285714295</v>
      </c>
    </row>
    <row r="117" spans="1:2" x14ac:dyDescent="0.3">
      <c r="A117">
        <v>2011</v>
      </c>
      <c r="B117">
        <v>8.6015151515151498</v>
      </c>
    </row>
    <row r="118" spans="1:2" x14ac:dyDescent="0.3">
      <c r="A118">
        <v>2012</v>
      </c>
      <c r="B118">
        <v>8.3875757575757586</v>
      </c>
    </row>
    <row r="119" spans="1:2" x14ac:dyDescent="0.3">
      <c r="A119">
        <v>2013</v>
      </c>
      <c r="B119">
        <v>7.8476470588235294</v>
      </c>
    </row>
    <row r="120" spans="1:2" x14ac:dyDescent="0.3">
      <c r="A120">
        <v>2014</v>
      </c>
      <c r="B120">
        <v>8.2356410256410264</v>
      </c>
    </row>
    <row r="121" spans="1:2" x14ac:dyDescent="0.3">
      <c r="A121">
        <v>2015</v>
      </c>
      <c r="B121">
        <v>8.2464285714285719</v>
      </c>
    </row>
    <row r="122" spans="1:2" x14ac:dyDescent="0.3">
      <c r="A122">
        <v>2016</v>
      </c>
      <c r="B122">
        <v>8.1158823529411759</v>
      </c>
    </row>
    <row r="123" spans="1:2" x14ac:dyDescent="0.3">
      <c r="A123">
        <v>2017</v>
      </c>
      <c r="B123">
        <v>8.4142857142857146</v>
      </c>
    </row>
    <row r="126" spans="1:2" x14ac:dyDescent="0.3">
      <c r="A126" t="s">
        <v>14</v>
      </c>
      <c r="B126" t="s">
        <v>62</v>
      </c>
    </row>
    <row r="127" spans="1:2" x14ac:dyDescent="0.3">
      <c r="A127">
        <v>1996</v>
      </c>
    </row>
    <row r="128" spans="1:2" x14ac:dyDescent="0.3">
      <c r="A128">
        <v>1997</v>
      </c>
    </row>
    <row r="129" spans="1:2" x14ac:dyDescent="0.3">
      <c r="A129">
        <v>1998</v>
      </c>
    </row>
    <row r="130" spans="1:2" x14ac:dyDescent="0.3">
      <c r="A130">
        <v>1999</v>
      </c>
    </row>
    <row r="131" spans="1:2" x14ac:dyDescent="0.3">
      <c r="A131">
        <v>2000</v>
      </c>
      <c r="B131">
        <v>8.1374999999999993</v>
      </c>
    </row>
    <row r="132" spans="1:2" x14ac:dyDescent="0.3">
      <c r="A132">
        <v>2001</v>
      </c>
      <c r="B132">
        <v>10.372727272727273</v>
      </c>
    </row>
    <row r="133" spans="1:2" x14ac:dyDescent="0.3">
      <c r="A133">
        <v>2002</v>
      </c>
    </row>
    <row r="134" spans="1:2" x14ac:dyDescent="0.3">
      <c r="A134">
        <v>2003</v>
      </c>
    </row>
    <row r="135" spans="1:2" x14ac:dyDescent="0.3">
      <c r="A135">
        <v>2004</v>
      </c>
      <c r="B135">
        <v>4.3566666666666674</v>
      </c>
    </row>
    <row r="136" spans="1:2" x14ac:dyDescent="0.3">
      <c r="A136">
        <v>2005</v>
      </c>
      <c r="B136">
        <v>4.7333333333333316</v>
      </c>
    </row>
    <row r="137" spans="1:2" x14ac:dyDescent="0.3">
      <c r="A137">
        <v>2006</v>
      </c>
      <c r="B137">
        <v>3.916666666666667</v>
      </c>
    </row>
    <row r="138" spans="1:2" x14ac:dyDescent="0.3">
      <c r="A138">
        <v>2007</v>
      </c>
      <c r="B138">
        <v>3.8711111111111105</v>
      </c>
    </row>
    <row r="139" spans="1:2" x14ac:dyDescent="0.3">
      <c r="A139">
        <v>2008</v>
      </c>
      <c r="B139">
        <v>5.2270833333333329</v>
      </c>
    </row>
    <row r="140" spans="1:2" x14ac:dyDescent="0.3">
      <c r="A140">
        <v>2009</v>
      </c>
      <c r="B140">
        <v>5.804444444444445</v>
      </c>
    </row>
    <row r="141" spans="1:2" x14ac:dyDescent="0.3">
      <c r="A141">
        <v>2010</v>
      </c>
      <c r="B141">
        <v>5.5928571428571425</v>
      </c>
    </row>
    <row r="142" spans="1:2" x14ac:dyDescent="0.3">
      <c r="A142">
        <v>2011</v>
      </c>
      <c r="B142">
        <v>6.172727272727272</v>
      </c>
    </row>
    <row r="143" spans="1:2" x14ac:dyDescent="0.3">
      <c r="A143">
        <v>2012</v>
      </c>
      <c r="B143">
        <v>5.624242424242424</v>
      </c>
    </row>
    <row r="144" spans="1:2" x14ac:dyDescent="0.3">
      <c r="A144">
        <v>2013</v>
      </c>
      <c r="B144">
        <v>4.3176470588235292</v>
      </c>
    </row>
    <row r="145" spans="1:2" x14ac:dyDescent="0.3">
      <c r="A145">
        <v>2014</v>
      </c>
      <c r="B145">
        <v>5.4974358974358974</v>
      </c>
    </row>
    <row r="146" spans="1:2" x14ac:dyDescent="0.3">
      <c r="A146">
        <v>2015</v>
      </c>
      <c r="B146">
        <v>4.3261904761904768</v>
      </c>
    </row>
    <row r="147" spans="1:2" x14ac:dyDescent="0.3">
      <c r="A147">
        <v>2016</v>
      </c>
      <c r="B147">
        <v>5.79843137254902</v>
      </c>
    </row>
    <row r="148" spans="1:2" x14ac:dyDescent="0.3">
      <c r="A148">
        <v>2017</v>
      </c>
      <c r="B148">
        <v>5.6190476190476195</v>
      </c>
    </row>
    <row r="151" spans="1:2" x14ac:dyDescent="0.3">
      <c r="A151" t="s">
        <v>14</v>
      </c>
      <c r="B151" t="s">
        <v>61</v>
      </c>
    </row>
    <row r="152" spans="1:2" x14ac:dyDescent="0.3">
      <c r="A152">
        <v>1996</v>
      </c>
    </row>
    <row r="153" spans="1:2" x14ac:dyDescent="0.3">
      <c r="A153">
        <v>1997</v>
      </c>
    </row>
    <row r="154" spans="1:2" x14ac:dyDescent="0.3">
      <c r="A154">
        <v>1998</v>
      </c>
    </row>
    <row r="155" spans="1:2" x14ac:dyDescent="0.3">
      <c r="A155">
        <v>1999</v>
      </c>
    </row>
    <row r="156" spans="1:2" x14ac:dyDescent="0.3">
      <c r="A156">
        <v>2000</v>
      </c>
    </row>
    <row r="157" spans="1:2" x14ac:dyDescent="0.3">
      <c r="A157">
        <v>2001</v>
      </c>
    </row>
    <row r="158" spans="1:2" x14ac:dyDescent="0.3">
      <c r="A158">
        <v>2002</v>
      </c>
    </row>
    <row r="159" spans="1:2" x14ac:dyDescent="0.3">
      <c r="A159">
        <v>2003</v>
      </c>
    </row>
    <row r="160" spans="1:2" x14ac:dyDescent="0.3">
      <c r="A160">
        <v>2004</v>
      </c>
    </row>
    <row r="161" spans="1:2" x14ac:dyDescent="0.3">
      <c r="A161">
        <v>2005</v>
      </c>
    </row>
    <row r="162" spans="1:2" x14ac:dyDescent="0.3">
      <c r="A162">
        <v>2006</v>
      </c>
    </row>
    <row r="163" spans="1:2" x14ac:dyDescent="0.3">
      <c r="A163">
        <v>2007</v>
      </c>
    </row>
    <row r="164" spans="1:2" x14ac:dyDescent="0.3">
      <c r="A164">
        <v>2008</v>
      </c>
    </row>
    <row r="165" spans="1:2" x14ac:dyDescent="0.3">
      <c r="A165">
        <v>2009</v>
      </c>
    </row>
    <row r="166" spans="1:2" x14ac:dyDescent="0.3">
      <c r="A166">
        <v>2010</v>
      </c>
    </row>
    <row r="167" spans="1:2" x14ac:dyDescent="0.3">
      <c r="A167">
        <v>2011</v>
      </c>
    </row>
    <row r="168" spans="1:2" x14ac:dyDescent="0.3">
      <c r="A168">
        <v>2012</v>
      </c>
      <c r="B168">
        <v>863.86666666666656</v>
      </c>
    </row>
    <row r="169" spans="1:2" x14ac:dyDescent="0.3">
      <c r="A169">
        <v>2013</v>
      </c>
      <c r="B169">
        <v>803.45098039215691</v>
      </c>
    </row>
    <row r="170" spans="1:2" x14ac:dyDescent="0.3">
      <c r="A170">
        <v>2014</v>
      </c>
      <c r="B170">
        <v>1353.153846153846</v>
      </c>
    </row>
    <row r="171" spans="1:2" x14ac:dyDescent="0.3">
      <c r="A171">
        <v>2015</v>
      </c>
      <c r="B171">
        <v>1602.7619047619046</v>
      </c>
    </row>
    <row r="172" spans="1:2" x14ac:dyDescent="0.3">
      <c r="A172">
        <v>2016</v>
      </c>
      <c r="B172">
        <v>4738.9607843137255</v>
      </c>
    </row>
    <row r="173" spans="1:2" x14ac:dyDescent="0.3">
      <c r="A173">
        <v>2017</v>
      </c>
      <c r="B173">
        <v>1728.214285714286</v>
      </c>
    </row>
    <row r="176" spans="1:2" x14ac:dyDescent="0.3">
      <c r="A176" t="s">
        <v>14</v>
      </c>
      <c r="B176" t="s">
        <v>56</v>
      </c>
    </row>
    <row r="177" spans="1:2" x14ac:dyDescent="0.3">
      <c r="A177">
        <v>1996</v>
      </c>
      <c r="B177">
        <v>0.50153846153846149</v>
      </c>
    </row>
    <row r="178" spans="1:2" x14ac:dyDescent="0.3">
      <c r="A178">
        <v>1997</v>
      </c>
      <c r="B178">
        <v>0.22052631578947365</v>
      </c>
    </row>
    <row r="179" spans="1:2" x14ac:dyDescent="0.3">
      <c r="A179">
        <v>1998</v>
      </c>
      <c r="B179">
        <v>4.8239999999999998</v>
      </c>
    </row>
    <row r="180" spans="1:2" x14ac:dyDescent="0.3">
      <c r="A180">
        <v>1999</v>
      </c>
    </row>
    <row r="181" spans="1:2" x14ac:dyDescent="0.3">
      <c r="A181">
        <v>2000</v>
      </c>
      <c r="B181">
        <v>0.21891250000000001</v>
      </c>
    </row>
    <row r="182" spans="1:2" x14ac:dyDescent="0.3">
      <c r="A182">
        <v>2001</v>
      </c>
      <c r="B182">
        <v>0.29836666666666667</v>
      </c>
    </row>
    <row r="183" spans="1:2" x14ac:dyDescent="0.3">
      <c r="A183">
        <v>2002</v>
      </c>
      <c r="B183">
        <v>0.30457878787878789</v>
      </c>
    </row>
    <row r="184" spans="1:2" x14ac:dyDescent="0.3">
      <c r="A184">
        <v>2003</v>
      </c>
      <c r="B184">
        <v>0.3871496543852686</v>
      </c>
    </row>
    <row r="185" spans="1:2" x14ac:dyDescent="0.3">
      <c r="A185">
        <v>2004</v>
      </c>
      <c r="B185">
        <v>1.5448727777777778</v>
      </c>
    </row>
    <row r="186" spans="1:2" x14ac:dyDescent="0.3">
      <c r="A186">
        <v>2005</v>
      </c>
      <c r="B186">
        <v>2.6415555555555552</v>
      </c>
    </row>
    <row r="187" spans="1:2" x14ac:dyDescent="0.3">
      <c r="A187">
        <v>2006</v>
      </c>
      <c r="B187">
        <v>2.1970000000000001</v>
      </c>
    </row>
    <row r="188" spans="1:2" x14ac:dyDescent="0.3">
      <c r="A188">
        <v>2007</v>
      </c>
      <c r="B188">
        <v>1.7388022222222219</v>
      </c>
    </row>
    <row r="189" spans="1:2" x14ac:dyDescent="0.3">
      <c r="A189">
        <v>2008</v>
      </c>
      <c r="B189">
        <v>1.2866666666666668</v>
      </c>
    </row>
    <row r="190" spans="1:2" x14ac:dyDescent="0.3">
      <c r="A190">
        <v>2009</v>
      </c>
      <c r="B190">
        <v>3.8815555555555563</v>
      </c>
    </row>
    <row r="191" spans="1:2" x14ac:dyDescent="0.3">
      <c r="A191">
        <v>2010</v>
      </c>
      <c r="B191">
        <v>1.5157142857142856</v>
      </c>
    </row>
    <row r="192" spans="1:2" x14ac:dyDescent="0.3">
      <c r="A192">
        <v>2011</v>
      </c>
      <c r="B192">
        <v>2.9309090909090911</v>
      </c>
    </row>
    <row r="193" spans="1:2" x14ac:dyDescent="0.3">
      <c r="A193">
        <v>2012</v>
      </c>
      <c r="B193">
        <v>1.6700000000000002</v>
      </c>
    </row>
    <row r="194" spans="1:2" x14ac:dyDescent="0.3">
      <c r="A194">
        <v>2013</v>
      </c>
      <c r="B194">
        <v>0.91711111111111121</v>
      </c>
    </row>
    <row r="195" spans="1:2" x14ac:dyDescent="0.3">
      <c r="A195">
        <v>2014</v>
      </c>
      <c r="B195">
        <v>1.1335897435897437</v>
      </c>
    </row>
    <row r="196" spans="1:2" x14ac:dyDescent="0.3">
      <c r="A196">
        <v>2015</v>
      </c>
      <c r="B196">
        <v>0.90309523809523806</v>
      </c>
    </row>
    <row r="197" spans="1:2" x14ac:dyDescent="0.3">
      <c r="A197">
        <v>2016</v>
      </c>
      <c r="B197">
        <v>2.0913725490196078</v>
      </c>
    </row>
    <row r="198" spans="1:2" x14ac:dyDescent="0.3">
      <c r="A198">
        <v>2017</v>
      </c>
      <c r="B198">
        <v>2.4166190476190472</v>
      </c>
    </row>
    <row r="201" spans="1:2" x14ac:dyDescent="0.3">
      <c r="A201" t="s">
        <v>14</v>
      </c>
      <c r="B201" t="s">
        <v>57</v>
      </c>
    </row>
    <row r="202" spans="1:2" x14ac:dyDescent="0.3">
      <c r="A202">
        <v>1996</v>
      </c>
    </row>
    <row r="203" spans="1:2" x14ac:dyDescent="0.3">
      <c r="A203">
        <v>1997</v>
      </c>
    </row>
    <row r="204" spans="1:2" x14ac:dyDescent="0.3">
      <c r="A204">
        <v>1998</v>
      </c>
      <c r="B204">
        <v>2.5666666666666671E-2</v>
      </c>
    </row>
    <row r="205" spans="1:2" x14ac:dyDescent="0.3">
      <c r="A205">
        <v>1999</v>
      </c>
    </row>
    <row r="206" spans="1:2" x14ac:dyDescent="0.3">
      <c r="A206">
        <v>2000</v>
      </c>
      <c r="B206">
        <v>0.14877777777777779</v>
      </c>
    </row>
    <row r="207" spans="1:2" x14ac:dyDescent="0.3">
      <c r="A207">
        <v>2001</v>
      </c>
      <c r="B207">
        <v>7.2545454545454552E-2</v>
      </c>
    </row>
    <row r="208" spans="1:2" x14ac:dyDescent="0.3">
      <c r="A208">
        <v>2002</v>
      </c>
      <c r="B208">
        <v>0.20079297188011613</v>
      </c>
    </row>
    <row r="209" spans="1:2" x14ac:dyDescent="0.3">
      <c r="A209">
        <v>2003</v>
      </c>
      <c r="B209">
        <v>0.19379868374705123</v>
      </c>
    </row>
    <row r="210" spans="1:2" x14ac:dyDescent="0.3">
      <c r="A210">
        <v>2004</v>
      </c>
      <c r="B210">
        <v>0.55323333333333335</v>
      </c>
    </row>
    <row r="211" spans="1:2" x14ac:dyDescent="0.3">
      <c r="A211">
        <v>2005</v>
      </c>
      <c r="B211">
        <v>0.69596491228070168</v>
      </c>
    </row>
    <row r="212" spans="1:2" x14ac:dyDescent="0.3">
      <c r="A212">
        <v>2006</v>
      </c>
      <c r="B212">
        <v>0.50733333333333341</v>
      </c>
    </row>
    <row r="213" spans="1:2" x14ac:dyDescent="0.3">
      <c r="A213">
        <v>2007</v>
      </c>
      <c r="B213">
        <v>0.50646666666666662</v>
      </c>
    </row>
    <row r="214" spans="1:2" x14ac:dyDescent="0.3">
      <c r="A214">
        <v>2008</v>
      </c>
      <c r="B214">
        <v>0.77249999999999996</v>
      </c>
    </row>
    <row r="215" spans="1:2" x14ac:dyDescent="0.3">
      <c r="A215">
        <v>2009</v>
      </c>
      <c r="B215">
        <v>0.64808888888888883</v>
      </c>
    </row>
    <row r="216" spans="1:2" x14ac:dyDescent="0.3">
      <c r="A216">
        <v>2010</v>
      </c>
      <c r="B216">
        <v>0.17452380952380953</v>
      </c>
    </row>
    <row r="217" spans="1:2" x14ac:dyDescent="0.3">
      <c r="A217">
        <v>2011</v>
      </c>
      <c r="B217">
        <v>0.30545454545454542</v>
      </c>
    </row>
    <row r="218" spans="1:2" x14ac:dyDescent="0.3">
      <c r="A218">
        <v>2012</v>
      </c>
      <c r="B218">
        <v>0.15575757575757576</v>
      </c>
    </row>
    <row r="219" spans="1:2" x14ac:dyDescent="0.3">
      <c r="A219">
        <v>2013</v>
      </c>
      <c r="B219">
        <v>1.0666666666666666E-2</v>
      </c>
    </row>
    <row r="220" spans="1:2" x14ac:dyDescent="0.3">
      <c r="A220">
        <v>2014</v>
      </c>
      <c r="B220">
        <v>0.12717948717948716</v>
      </c>
    </row>
    <row r="221" spans="1:2" x14ac:dyDescent="0.3">
      <c r="A221">
        <v>2015</v>
      </c>
      <c r="B221">
        <v>3.9642857142857146E-2</v>
      </c>
    </row>
    <row r="222" spans="1:2" x14ac:dyDescent="0.3">
      <c r="A222">
        <v>2016</v>
      </c>
      <c r="B222">
        <v>0.1133333333333334</v>
      </c>
    </row>
    <row r="223" spans="1:2" x14ac:dyDescent="0.3">
      <c r="A223">
        <v>2017</v>
      </c>
      <c r="B223">
        <v>9.0476190476190502E-2</v>
      </c>
    </row>
    <row r="226" spans="1:2" x14ac:dyDescent="0.3">
      <c r="A226" t="s">
        <v>14</v>
      </c>
      <c r="B226" t="s">
        <v>58</v>
      </c>
    </row>
    <row r="227" spans="1:2" x14ac:dyDescent="0.3">
      <c r="A227">
        <v>1996</v>
      </c>
      <c r="B227">
        <v>8.0246153846153856E-2</v>
      </c>
    </row>
    <row r="228" spans="1:2" x14ac:dyDescent="0.3">
      <c r="A228">
        <v>1997</v>
      </c>
      <c r="B228">
        <v>5.8851578947368442E-2</v>
      </c>
    </row>
    <row r="229" spans="1:2" x14ac:dyDescent="0.3">
      <c r="A229">
        <v>1998</v>
      </c>
      <c r="B229">
        <v>4.3466666666666674E-2</v>
      </c>
    </row>
    <row r="230" spans="1:2" x14ac:dyDescent="0.3">
      <c r="A230">
        <v>1999</v>
      </c>
    </row>
    <row r="231" spans="1:2" x14ac:dyDescent="0.3">
      <c r="A231">
        <v>2000</v>
      </c>
      <c r="B231">
        <v>5.4992048390000207E-2</v>
      </c>
    </row>
    <row r="232" spans="1:2" x14ac:dyDescent="0.3">
      <c r="A232">
        <v>2001</v>
      </c>
      <c r="B232">
        <v>4.008858288739417E-2</v>
      </c>
    </row>
    <row r="233" spans="1:2" x14ac:dyDescent="0.3">
      <c r="A233">
        <v>2002</v>
      </c>
      <c r="B233">
        <v>4.8845897885185396E-2</v>
      </c>
    </row>
    <row r="234" spans="1:2" x14ac:dyDescent="0.3">
      <c r="A234">
        <v>2003</v>
      </c>
      <c r="B234">
        <v>8.0748913193481708E-2</v>
      </c>
    </row>
    <row r="235" spans="1:2" x14ac:dyDescent="0.3">
      <c r="A235">
        <v>2004</v>
      </c>
      <c r="B235">
        <v>2.7074934554045017E-2</v>
      </c>
    </row>
    <row r="236" spans="1:2" x14ac:dyDescent="0.3">
      <c r="A236">
        <v>2005</v>
      </c>
      <c r="B236">
        <v>2.5199858039438906E-2</v>
      </c>
    </row>
    <row r="237" spans="1:2" x14ac:dyDescent="0.3">
      <c r="A237">
        <v>2006</v>
      </c>
      <c r="B237">
        <v>2.4478079466666958E-2</v>
      </c>
    </row>
    <row r="238" spans="1:2" x14ac:dyDescent="0.3">
      <c r="A238">
        <v>2007</v>
      </c>
      <c r="B238">
        <v>2.2975733242667072E-2</v>
      </c>
    </row>
    <row r="239" spans="1:2" x14ac:dyDescent="0.3">
      <c r="A239">
        <v>2008</v>
      </c>
      <c r="B239">
        <v>2.5001789719000189E-2</v>
      </c>
    </row>
    <row r="240" spans="1:2" x14ac:dyDescent="0.3">
      <c r="A240">
        <v>2009</v>
      </c>
      <c r="B240">
        <v>2.777495258773361E-2</v>
      </c>
    </row>
    <row r="241" spans="1:2" x14ac:dyDescent="0.3">
      <c r="A241">
        <v>2010</v>
      </c>
      <c r="B241">
        <v>2.2677462969846431E-2</v>
      </c>
    </row>
    <row r="242" spans="1:2" x14ac:dyDescent="0.3">
      <c r="A242">
        <v>2011</v>
      </c>
      <c r="B242">
        <v>2.3629162525454803E-2</v>
      </c>
    </row>
    <row r="243" spans="1:2" x14ac:dyDescent="0.3">
      <c r="A243">
        <v>2012</v>
      </c>
      <c r="B243">
        <v>2.304811180218206E-2</v>
      </c>
    </row>
    <row r="244" spans="1:2" x14ac:dyDescent="0.3">
      <c r="A244">
        <v>2013</v>
      </c>
      <c r="B244">
        <v>3.5426770558666901E-2</v>
      </c>
    </row>
    <row r="245" spans="1:2" x14ac:dyDescent="0.3">
      <c r="A245">
        <v>2014</v>
      </c>
      <c r="B245">
        <v>3.5545577915077134E-2</v>
      </c>
    </row>
    <row r="246" spans="1:2" x14ac:dyDescent="0.3">
      <c r="A246">
        <v>2015</v>
      </c>
      <c r="B246">
        <v>2.5331105286476429E-2</v>
      </c>
    </row>
    <row r="247" spans="1:2" x14ac:dyDescent="0.3">
      <c r="A247">
        <v>2016</v>
      </c>
      <c r="B247">
        <v>3.4445910676168763E-2</v>
      </c>
    </row>
    <row r="248" spans="1:2" x14ac:dyDescent="0.3">
      <c r="A248">
        <v>2017</v>
      </c>
      <c r="B248">
        <v>6.19687255042322E-2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4"/>
  <sheetViews>
    <sheetView topLeftCell="H1" workbookViewId="0">
      <pane ySplit="1" topLeftCell="A2" activePane="bottomLeft" state="frozen"/>
      <selection pane="bottomLeft" activeCell="T2" sqref="T2:AD24"/>
    </sheetView>
  </sheetViews>
  <sheetFormatPr defaultRowHeight="14.4" x14ac:dyDescent="0.3"/>
  <sheetData>
    <row r="1" spans="1:30" ht="15.6" x14ac:dyDescent="0.35">
      <c r="A1" s="11" t="s">
        <v>14</v>
      </c>
      <c r="B1" s="10" t="s">
        <v>1</v>
      </c>
      <c r="C1" s="10" t="s">
        <v>1</v>
      </c>
      <c r="D1" s="11" t="s">
        <v>2</v>
      </c>
      <c r="E1" s="11" t="s">
        <v>3</v>
      </c>
      <c r="F1" s="12" t="s">
        <v>4</v>
      </c>
      <c r="G1" s="13" t="s">
        <v>5</v>
      </c>
      <c r="H1" s="13" t="s">
        <v>6</v>
      </c>
      <c r="I1" s="14" t="s">
        <v>7</v>
      </c>
      <c r="J1" s="14" t="s">
        <v>8</v>
      </c>
      <c r="K1" s="15" t="s">
        <v>9</v>
      </c>
      <c r="L1" s="16" t="s">
        <v>10</v>
      </c>
      <c r="M1" s="16" t="s">
        <v>11</v>
      </c>
      <c r="N1" s="16" t="s">
        <v>12</v>
      </c>
    </row>
    <row r="2" spans="1:30" ht="15.6" x14ac:dyDescent="0.35">
      <c r="A2" s="11" t="s">
        <v>14</v>
      </c>
      <c r="B2" s="10" t="s">
        <v>1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  <c r="H2" s="13" t="s">
        <v>6</v>
      </c>
      <c r="I2" s="14" t="s">
        <v>7</v>
      </c>
      <c r="J2" s="14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39" t="s">
        <v>28</v>
      </c>
      <c r="P2" s="39" t="s">
        <v>29</v>
      </c>
      <c r="Q2" s="39" t="s">
        <v>29</v>
      </c>
      <c r="R2" s="40" t="s">
        <v>30</v>
      </c>
      <c r="T2" s="39" t="s">
        <v>14</v>
      </c>
      <c r="U2" s="39" t="s">
        <v>43</v>
      </c>
      <c r="V2" s="12" t="s">
        <v>4</v>
      </c>
      <c r="W2" s="13" t="s">
        <v>5</v>
      </c>
      <c r="X2" s="13" t="s">
        <v>6</v>
      </c>
      <c r="Y2" s="14" t="s">
        <v>7</v>
      </c>
      <c r="Z2" s="14" t="s">
        <v>8</v>
      </c>
      <c r="AA2" s="15" t="s">
        <v>9</v>
      </c>
      <c r="AB2" s="16" t="s">
        <v>10</v>
      </c>
      <c r="AC2" s="16" t="s">
        <v>11</v>
      </c>
      <c r="AD2" s="16" t="s">
        <v>12</v>
      </c>
    </row>
    <row r="3" spans="1:30" ht="16.2" x14ac:dyDescent="0.3">
      <c r="A3" s="11"/>
      <c r="B3" s="10"/>
      <c r="C3" s="10"/>
      <c r="D3" s="11"/>
      <c r="E3" s="11"/>
      <c r="F3" s="12" t="s">
        <v>16</v>
      </c>
      <c r="G3" s="13" t="s">
        <v>17</v>
      </c>
      <c r="H3" s="13" t="s">
        <v>18</v>
      </c>
      <c r="I3" s="14"/>
      <c r="J3" s="14" t="s">
        <v>19</v>
      </c>
      <c r="K3" s="19" t="s">
        <v>20</v>
      </c>
      <c r="L3" s="20" t="s">
        <v>18</v>
      </c>
      <c r="M3" s="20" t="s">
        <v>18</v>
      </c>
      <c r="N3" s="20" t="s">
        <v>18</v>
      </c>
      <c r="O3" s="41" t="s">
        <v>31</v>
      </c>
      <c r="P3" s="12" t="s">
        <v>32</v>
      </c>
      <c r="Q3" s="12" t="s">
        <v>33</v>
      </c>
      <c r="R3" s="42"/>
      <c r="T3">
        <v>1996</v>
      </c>
      <c r="U3" t="s">
        <v>44</v>
      </c>
      <c r="V3" s="34">
        <f>AVERAGE(F4:F29)</f>
        <v>10.458333333333334</v>
      </c>
      <c r="W3" s="34">
        <f t="shared" ref="W3:AD3" si="0">AVERAGE(G4:G29)</f>
        <v>101.70833333333333</v>
      </c>
      <c r="X3" s="34">
        <f t="shared" si="0"/>
        <v>11.641666666666667</v>
      </c>
      <c r="Y3" s="34">
        <f t="shared" si="0"/>
        <v>7.520833333333333</v>
      </c>
      <c r="Z3" s="34"/>
      <c r="AA3" s="34"/>
      <c r="AB3" s="34">
        <f t="shared" si="0"/>
        <v>0.50692307692307703</v>
      </c>
      <c r="AC3" s="34"/>
      <c r="AD3" s="34">
        <f t="shared" si="0"/>
        <v>7.0788571428571437E-2</v>
      </c>
    </row>
    <row r="4" spans="1:30" x14ac:dyDescent="0.3">
      <c r="A4" s="3">
        <v>1996</v>
      </c>
      <c r="B4" s="2"/>
      <c r="C4" s="2">
        <v>35239</v>
      </c>
      <c r="D4" s="3">
        <v>175</v>
      </c>
      <c r="E4" s="3">
        <v>5</v>
      </c>
      <c r="F4" s="5"/>
      <c r="G4" s="6"/>
      <c r="H4" s="6"/>
      <c r="I4" s="6"/>
      <c r="J4" s="6"/>
      <c r="K4" s="7"/>
      <c r="L4" s="8"/>
      <c r="M4" s="8"/>
      <c r="N4" s="8"/>
      <c r="O4" s="5"/>
      <c r="P4" s="5"/>
      <c r="Q4" s="5"/>
      <c r="R4" s="42"/>
      <c r="T4">
        <v>1997</v>
      </c>
      <c r="U4" t="s">
        <v>45</v>
      </c>
      <c r="V4" s="34">
        <f>AVERAGE(F30:F67)</f>
        <v>13.605263157894736</v>
      </c>
      <c r="W4" s="34">
        <f t="shared" ref="W4:AD4" si="1">AVERAGE(G30:G67)</f>
        <v>89.214285714285708</v>
      </c>
      <c r="X4" s="34">
        <f t="shared" si="1"/>
        <v>9.181578947368422</v>
      </c>
      <c r="Y4" s="34">
        <f t="shared" si="1"/>
        <v>7.6105263157894747</v>
      </c>
      <c r="Z4" s="34"/>
      <c r="AA4" s="34"/>
      <c r="AB4" s="34">
        <f t="shared" si="1"/>
        <v>0.20449999999999999</v>
      </c>
      <c r="AC4" s="34"/>
      <c r="AD4" s="34">
        <f t="shared" si="1"/>
        <v>0.10660200000000002</v>
      </c>
    </row>
    <row r="5" spans="1:30" x14ac:dyDescent="0.3">
      <c r="B5" s="30"/>
      <c r="C5" s="30">
        <v>35239</v>
      </c>
      <c r="D5">
        <v>175</v>
      </c>
      <c r="E5">
        <v>5</v>
      </c>
      <c r="F5" s="34">
        <v>23</v>
      </c>
      <c r="G5" s="43">
        <v>99</v>
      </c>
      <c r="H5" s="43">
        <v>8.6</v>
      </c>
      <c r="I5" s="35">
        <v>7.7</v>
      </c>
      <c r="J5" s="35"/>
      <c r="K5" s="36"/>
      <c r="L5" s="37">
        <v>0.39</v>
      </c>
      <c r="M5" s="37"/>
      <c r="N5" s="37">
        <v>1.6300000000000002E-2</v>
      </c>
      <c r="O5" s="34"/>
      <c r="P5" s="34"/>
      <c r="Q5" s="34"/>
      <c r="R5" s="42"/>
      <c r="T5">
        <v>1998</v>
      </c>
      <c r="U5" t="s">
        <v>46</v>
      </c>
      <c r="V5" s="34">
        <f>AVERAGE(F68:F79)</f>
        <v>11.630833333333333</v>
      </c>
      <c r="W5" s="34">
        <f t="shared" ref="W5:AD5" si="2">AVERAGE(G68:G79)</f>
        <v>78.38333333333334</v>
      </c>
      <c r="X5" s="34">
        <f t="shared" si="2"/>
        <v>9.5650000000000013</v>
      </c>
      <c r="Y5" s="34">
        <f t="shared" si="2"/>
        <v>7.4958333333333336</v>
      </c>
      <c r="Z5" s="34"/>
      <c r="AA5" s="34"/>
      <c r="AB5" s="34">
        <f t="shared" si="2"/>
        <v>5.3612500000000001</v>
      </c>
      <c r="AC5" s="34">
        <f t="shared" si="2"/>
        <v>0.01</v>
      </c>
      <c r="AD5" s="34">
        <f t="shared" si="2"/>
        <v>4.7270000000000006E-2</v>
      </c>
    </row>
    <row r="6" spans="1:30" x14ac:dyDescent="0.3">
      <c r="B6" s="30"/>
      <c r="C6" s="30">
        <v>35305</v>
      </c>
      <c r="D6">
        <v>241</v>
      </c>
      <c r="E6">
        <v>5</v>
      </c>
      <c r="F6" s="34"/>
      <c r="G6" s="43"/>
      <c r="H6" s="43"/>
      <c r="I6" s="35"/>
      <c r="J6" s="35"/>
      <c r="K6" s="36"/>
      <c r="L6" s="37"/>
      <c r="M6" s="37"/>
      <c r="N6" s="37"/>
      <c r="O6" s="34"/>
      <c r="P6" s="34"/>
      <c r="Q6" s="34"/>
      <c r="R6" s="42"/>
      <c r="T6">
        <v>1999</v>
      </c>
    </row>
    <row r="7" spans="1:30" x14ac:dyDescent="0.3">
      <c r="B7" s="30"/>
      <c r="C7" s="30">
        <v>35305</v>
      </c>
      <c r="D7">
        <v>241</v>
      </c>
      <c r="E7">
        <v>5</v>
      </c>
      <c r="F7" s="34">
        <v>23</v>
      </c>
      <c r="G7" s="43">
        <v>95</v>
      </c>
      <c r="H7" s="43">
        <v>8.1999999999999993</v>
      </c>
      <c r="I7" s="35">
        <v>7.6</v>
      </c>
      <c r="J7" s="35"/>
      <c r="K7" s="36"/>
      <c r="L7" s="37">
        <v>0.18</v>
      </c>
      <c r="M7" s="37"/>
      <c r="N7" s="37">
        <v>8.1500000000000003E-2</v>
      </c>
      <c r="O7" s="34"/>
      <c r="P7" s="34"/>
      <c r="Q7" s="34"/>
      <c r="R7" s="42"/>
      <c r="T7">
        <v>2000</v>
      </c>
      <c r="U7" t="s">
        <v>47</v>
      </c>
      <c r="V7" s="34">
        <f>AVERAGE(F80:F87)</f>
        <v>15.431249999999999</v>
      </c>
      <c r="W7" s="34">
        <f t="shared" ref="W7:AD7" si="3">AVERAGE(G80:G87)</f>
        <v>93.216666666666697</v>
      </c>
      <c r="X7" s="34">
        <f t="shared" si="3"/>
        <v>8.3677777777777766</v>
      </c>
      <c r="Y7" s="34">
        <f t="shared" si="3"/>
        <v>7.6258333333333335</v>
      </c>
      <c r="Z7" s="34">
        <f t="shared" si="3"/>
        <v>7.7333333333333334</v>
      </c>
      <c r="AA7" s="34"/>
      <c r="AB7" s="34">
        <f t="shared" si="3"/>
        <v>0.19920708333333334</v>
      </c>
      <c r="AC7" s="34">
        <f t="shared" si="3"/>
        <v>0.16216666666666668</v>
      </c>
      <c r="AD7" s="34">
        <f t="shared" si="3"/>
        <v>6.1021988781333449E-2</v>
      </c>
    </row>
    <row r="8" spans="1:30" x14ac:dyDescent="0.3">
      <c r="B8" s="30"/>
      <c r="C8" s="30">
        <v>35332</v>
      </c>
      <c r="D8">
        <v>268</v>
      </c>
      <c r="E8">
        <v>5</v>
      </c>
      <c r="F8" s="34">
        <v>16</v>
      </c>
      <c r="G8" s="43">
        <v>93</v>
      </c>
      <c r="H8" s="43">
        <v>9.1999999999999993</v>
      </c>
      <c r="I8" s="35">
        <v>7.6</v>
      </c>
      <c r="J8" s="35"/>
      <c r="K8" s="36"/>
      <c r="L8" s="37">
        <v>0.67</v>
      </c>
      <c r="M8" s="37"/>
      <c r="N8" s="37">
        <v>6.5200000000000008E-2</v>
      </c>
      <c r="O8" s="34"/>
      <c r="P8" s="34"/>
      <c r="Q8" s="34"/>
      <c r="R8" s="42"/>
      <c r="T8">
        <v>2001</v>
      </c>
      <c r="U8" t="s">
        <v>48</v>
      </c>
      <c r="V8" s="34">
        <f>AVERAGE(F88:F98)</f>
        <v>15.473636363636365</v>
      </c>
      <c r="W8" s="34">
        <f t="shared" ref="W8:AD8" si="4">AVERAGE(G88:G98)</f>
        <v>97.261111111111106</v>
      </c>
      <c r="X8" s="34"/>
      <c r="Y8" s="34">
        <f t="shared" si="4"/>
        <v>8.0469696969696969</v>
      </c>
      <c r="Z8" s="34">
        <f t="shared" si="4"/>
        <v>12.675757575757576</v>
      </c>
      <c r="AA8" s="34"/>
      <c r="AB8" s="34">
        <f t="shared" si="4"/>
        <v>0.23829999999999998</v>
      </c>
      <c r="AC8" s="34">
        <f t="shared" si="4"/>
        <v>6.7333333333333328E-2</v>
      </c>
      <c r="AD8" s="34">
        <f t="shared" si="4"/>
        <v>4.1554499777091081E-2</v>
      </c>
    </row>
    <row r="9" spans="1:30" x14ac:dyDescent="0.3">
      <c r="B9" s="30"/>
      <c r="C9" s="30">
        <v>35332</v>
      </c>
      <c r="D9">
        <v>268</v>
      </c>
      <c r="E9">
        <v>5</v>
      </c>
      <c r="F9" s="34">
        <v>15</v>
      </c>
      <c r="G9" s="43">
        <v>84</v>
      </c>
      <c r="H9" s="43">
        <v>8.6</v>
      </c>
      <c r="I9" s="35">
        <v>7.5</v>
      </c>
      <c r="J9" s="35"/>
      <c r="K9" s="36"/>
      <c r="L9" s="37"/>
      <c r="M9" s="37"/>
      <c r="N9" s="37"/>
      <c r="O9" s="34"/>
      <c r="P9" s="34"/>
      <c r="Q9" s="34"/>
      <c r="R9" s="42"/>
      <c r="T9">
        <v>2002</v>
      </c>
      <c r="U9" t="s">
        <v>45</v>
      </c>
      <c r="V9" s="34">
        <f>AVERAGE(F99:F111)</f>
        <v>15.663333333333332</v>
      </c>
      <c r="W9" s="34">
        <f t="shared" ref="W9:AD9" si="5">AVERAGE(G99:G111)</f>
        <v>79.311999999999998</v>
      </c>
      <c r="X9" s="34">
        <f t="shared" si="5"/>
        <v>8.445333333333334</v>
      </c>
      <c r="Y9" s="34">
        <f t="shared" si="5"/>
        <v>7.7351515151515144</v>
      </c>
      <c r="Z9" s="34">
        <f t="shared" si="5"/>
        <v>6.9333333333333336</v>
      </c>
      <c r="AA9" s="34"/>
      <c r="AB9" s="34">
        <f t="shared" si="5"/>
        <v>0.33786945504249227</v>
      </c>
      <c r="AC9" s="34">
        <f t="shared" si="5"/>
        <v>0.18997228758919846</v>
      </c>
      <c r="AD9" s="34">
        <f t="shared" si="5"/>
        <v>7.6368523432666896E-2</v>
      </c>
    </row>
    <row r="10" spans="1:30" x14ac:dyDescent="0.3">
      <c r="B10" s="30"/>
      <c r="C10" s="30">
        <v>35341</v>
      </c>
      <c r="D10">
        <v>277</v>
      </c>
      <c r="E10">
        <v>5</v>
      </c>
      <c r="F10" s="34">
        <v>16</v>
      </c>
      <c r="G10" s="43">
        <v>86</v>
      </c>
      <c r="H10" s="43">
        <v>8.5</v>
      </c>
      <c r="I10" s="35">
        <v>7.9</v>
      </c>
      <c r="J10" s="35"/>
      <c r="K10" s="36"/>
      <c r="L10" s="37">
        <v>0.33</v>
      </c>
      <c r="M10" s="37"/>
      <c r="N10" s="37">
        <v>0.23472000000000001</v>
      </c>
      <c r="O10" s="34"/>
      <c r="P10" s="34"/>
      <c r="Q10" s="34"/>
      <c r="R10" s="42"/>
      <c r="T10">
        <v>2003</v>
      </c>
      <c r="U10" t="s">
        <v>49</v>
      </c>
      <c r="V10" s="34">
        <f>AVERAGE(F112:F121)</f>
        <v>12.189166666666667</v>
      </c>
      <c r="W10" s="34">
        <f t="shared" ref="W10:AD10" si="6">AVERAGE(G112:G121)</f>
        <v>114.53333333333333</v>
      </c>
      <c r="X10" s="34">
        <f t="shared" si="6"/>
        <v>11.838333333333333</v>
      </c>
      <c r="Y10" s="34">
        <f t="shared" si="6"/>
        <v>7.461904761904762</v>
      </c>
      <c r="Z10" s="34"/>
      <c r="AA10" s="34"/>
      <c r="AB10" s="34">
        <f t="shared" si="6"/>
        <v>0.38456436758690249</v>
      </c>
      <c r="AC10" s="34">
        <f t="shared" si="6"/>
        <v>0.2143359720456334</v>
      </c>
      <c r="AD10" s="34">
        <f t="shared" si="6"/>
        <v>7.2718735000592755E-2</v>
      </c>
    </row>
    <row r="11" spans="1:30" x14ac:dyDescent="0.3">
      <c r="B11" s="30"/>
      <c r="C11" s="30">
        <v>35341</v>
      </c>
      <c r="D11">
        <v>277</v>
      </c>
      <c r="E11">
        <v>5</v>
      </c>
      <c r="F11" s="34">
        <v>15</v>
      </c>
      <c r="G11" s="43">
        <v>80</v>
      </c>
      <c r="H11" s="43">
        <v>8</v>
      </c>
      <c r="I11" s="35">
        <v>7.7</v>
      </c>
      <c r="J11" s="35"/>
      <c r="K11" s="36"/>
      <c r="L11" s="37"/>
      <c r="M11" s="37"/>
      <c r="N11" s="37"/>
      <c r="O11" s="34"/>
      <c r="P11" s="34"/>
      <c r="Q11" s="34"/>
      <c r="R11" s="42"/>
      <c r="T11">
        <v>2004</v>
      </c>
      <c r="U11" t="s">
        <v>50</v>
      </c>
      <c r="V11" s="34">
        <f>AVERAGE(F122:F141)</f>
        <v>15.049999999999997</v>
      </c>
      <c r="W11" s="34">
        <f t="shared" ref="W11:AD11" si="7">AVERAGE(G122:G141)</f>
        <v>82.476666666666674</v>
      </c>
      <c r="X11" s="34">
        <f t="shared" si="7"/>
        <v>7.8009999999999993</v>
      </c>
      <c r="Y11" s="34">
        <f t="shared" si="7"/>
        <v>7.5448333333333348</v>
      </c>
      <c r="Z11" s="34">
        <f t="shared" si="7"/>
        <v>4.8349999999999991</v>
      </c>
      <c r="AA11" s="34"/>
      <c r="AB11" s="34">
        <f t="shared" si="7"/>
        <v>1.1396833333333334</v>
      </c>
      <c r="AC11" s="34">
        <f t="shared" si="7"/>
        <v>0.32408333333333328</v>
      </c>
      <c r="AD11" s="34">
        <f t="shared" si="7"/>
        <v>2.8406482625759261E-2</v>
      </c>
    </row>
    <row r="12" spans="1:30" x14ac:dyDescent="0.3">
      <c r="B12" s="30"/>
      <c r="C12" s="30">
        <v>35346</v>
      </c>
      <c r="D12">
        <v>282</v>
      </c>
      <c r="E12">
        <v>5</v>
      </c>
      <c r="F12" s="34">
        <v>12.5</v>
      </c>
      <c r="G12" s="43">
        <v>102</v>
      </c>
      <c r="H12" s="43">
        <v>10.8</v>
      </c>
      <c r="I12" s="35">
        <v>7.6</v>
      </c>
      <c r="J12" s="35"/>
      <c r="K12" s="36"/>
      <c r="L12" s="37">
        <v>0.35</v>
      </c>
      <c r="M12" s="37"/>
      <c r="N12" s="37">
        <v>6.8459999999999993E-2</v>
      </c>
      <c r="O12" s="34"/>
      <c r="P12" s="34"/>
      <c r="Q12" s="34"/>
      <c r="R12" s="42"/>
      <c r="T12">
        <v>2005</v>
      </c>
      <c r="U12" t="s">
        <v>51</v>
      </c>
      <c r="V12" s="34">
        <f>AVERAGE(F142:F181)</f>
        <v>16.855729166666663</v>
      </c>
      <c r="W12" s="34">
        <f t="shared" ref="W12:AD12" si="8">AVERAGE(G142:G181)</f>
        <v>99.450000000000045</v>
      </c>
      <c r="X12" s="34">
        <f t="shared" si="8"/>
        <v>9.0961904761904755</v>
      </c>
      <c r="Y12" s="34">
        <f t="shared" si="8"/>
        <v>7.7235555555555555</v>
      </c>
      <c r="Z12" s="34">
        <f t="shared" si="8"/>
        <v>4.7885416666666671</v>
      </c>
      <c r="AA12" s="34"/>
      <c r="AB12" s="34">
        <f t="shared" si="8"/>
        <v>2.7943020833333336</v>
      </c>
      <c r="AC12" s="34">
        <f t="shared" si="8"/>
        <v>0.74131250000000004</v>
      </c>
      <c r="AD12" s="34">
        <f t="shared" si="8"/>
        <v>2.7462541019451267E-2</v>
      </c>
    </row>
    <row r="13" spans="1:30" x14ac:dyDescent="0.3">
      <c r="B13" s="30"/>
      <c r="C13" s="30">
        <v>35346</v>
      </c>
      <c r="D13">
        <v>282</v>
      </c>
      <c r="E13">
        <v>5</v>
      </c>
      <c r="F13" s="34">
        <v>11.5</v>
      </c>
      <c r="G13" s="43">
        <v>100</v>
      </c>
      <c r="H13" s="43">
        <v>10.9</v>
      </c>
      <c r="I13" s="35">
        <v>7.5</v>
      </c>
      <c r="J13" s="35"/>
      <c r="K13" s="36"/>
      <c r="L13" s="37"/>
      <c r="M13" s="37"/>
      <c r="N13" s="37"/>
      <c r="O13" s="34"/>
      <c r="P13" s="34"/>
      <c r="Q13" s="34"/>
      <c r="R13" s="42"/>
      <c r="T13">
        <v>2006</v>
      </c>
      <c r="U13" t="s">
        <v>49</v>
      </c>
      <c r="V13" s="34">
        <f>AVERAGE(F182:F221)</f>
        <v>16.201666666666664</v>
      </c>
      <c r="W13" s="34">
        <f t="shared" ref="W13:AD13" si="9">AVERAGE(G182:G221)</f>
        <v>102.98333333333335</v>
      </c>
      <c r="X13" s="34">
        <f t="shared" si="9"/>
        <v>9.5349416666666684</v>
      </c>
      <c r="Y13" s="34">
        <f t="shared" si="9"/>
        <v>7.9076666666666666</v>
      </c>
      <c r="Z13" s="34">
        <f t="shared" si="9"/>
        <v>4.0516666666666676</v>
      </c>
      <c r="AA13" s="34"/>
      <c r="AB13" s="34">
        <f t="shared" si="9"/>
        <v>1.9338916666666663</v>
      </c>
      <c r="AC13" s="34">
        <f t="shared" si="9"/>
        <v>0.46894166666666653</v>
      </c>
      <c r="AD13" s="34">
        <f t="shared" si="9"/>
        <v>2.9510404879059034E-2</v>
      </c>
    </row>
    <row r="14" spans="1:30" x14ac:dyDescent="0.3">
      <c r="B14" s="30"/>
      <c r="C14" s="30">
        <v>35355</v>
      </c>
      <c r="D14">
        <v>291</v>
      </c>
      <c r="E14">
        <v>5</v>
      </c>
      <c r="F14" s="34">
        <v>14</v>
      </c>
      <c r="G14" s="43">
        <v>108</v>
      </c>
      <c r="H14" s="43">
        <v>11.1</v>
      </c>
      <c r="I14" s="35">
        <v>7.5</v>
      </c>
      <c r="J14" s="35"/>
      <c r="K14" s="36"/>
      <c r="L14" s="37">
        <v>0.22</v>
      </c>
      <c r="M14" s="37"/>
      <c r="N14" s="37">
        <v>7.4980000000000005E-2</v>
      </c>
      <c r="O14" s="34"/>
      <c r="P14" s="34"/>
      <c r="Q14" s="34"/>
      <c r="R14" s="42"/>
      <c r="T14">
        <v>2007</v>
      </c>
      <c r="U14" t="s">
        <v>52</v>
      </c>
      <c r="V14" s="34">
        <f>AVERAGE(F222:F251)</f>
        <v>16.398555555555557</v>
      </c>
      <c r="W14" s="34">
        <f t="shared" ref="W14:AD14" si="10">AVERAGE(G222:G251)</f>
        <v>95.932222222222208</v>
      </c>
      <c r="X14" s="34">
        <f t="shared" si="10"/>
        <v>8.878222222222222</v>
      </c>
      <c r="Y14" s="34">
        <f t="shared" si="10"/>
        <v>8.2701111111111096</v>
      </c>
      <c r="Z14" s="34">
        <f t="shared" si="10"/>
        <v>4.3344444444444443</v>
      </c>
      <c r="AA14" s="34"/>
      <c r="AB14" s="34">
        <f t="shared" si="10"/>
        <v>1.7998000000000003</v>
      </c>
      <c r="AC14" s="34">
        <f t="shared" si="10"/>
        <v>0.45533333333333315</v>
      </c>
      <c r="AD14" s="34">
        <f t="shared" si="10"/>
        <v>2.3223317333066911E-2</v>
      </c>
    </row>
    <row r="15" spans="1:30" x14ac:dyDescent="0.3">
      <c r="B15" s="30"/>
      <c r="C15" s="30">
        <v>35355</v>
      </c>
      <c r="D15">
        <v>291</v>
      </c>
      <c r="E15">
        <v>5</v>
      </c>
      <c r="F15" s="34">
        <v>14</v>
      </c>
      <c r="G15" s="43">
        <v>98</v>
      </c>
      <c r="H15" s="43">
        <v>10.1</v>
      </c>
      <c r="I15" s="35">
        <v>7.4</v>
      </c>
      <c r="J15" s="35"/>
      <c r="K15" s="36"/>
      <c r="L15" s="37"/>
      <c r="M15" s="37"/>
      <c r="N15" s="37">
        <v>0</v>
      </c>
      <c r="O15" s="34"/>
      <c r="P15" s="34"/>
      <c r="Q15" s="34"/>
      <c r="R15" s="42"/>
      <c r="T15">
        <v>2008</v>
      </c>
      <c r="U15" t="s">
        <v>52</v>
      </c>
      <c r="V15" s="34">
        <f>AVERAGE(F252:F283)</f>
        <v>16.067708333333336</v>
      </c>
      <c r="W15" s="34">
        <f t="shared" ref="W15:AD15" si="11">AVERAGE(G252:G283)</f>
        <v>109.42666666666669</v>
      </c>
      <c r="X15" s="34">
        <f t="shared" si="11"/>
        <v>9.5338095238095235</v>
      </c>
      <c r="Y15" s="34">
        <f t="shared" si="11"/>
        <v>8.2969791666666648</v>
      </c>
      <c r="Z15" s="34">
        <f t="shared" si="11"/>
        <v>6.0864583333333337</v>
      </c>
      <c r="AA15" s="34"/>
      <c r="AB15" s="34">
        <f t="shared" si="11"/>
        <v>1.385416666666667</v>
      </c>
      <c r="AC15" s="34">
        <f t="shared" si="11"/>
        <v>0.8224999999999999</v>
      </c>
      <c r="AD15" s="34">
        <f t="shared" si="11"/>
        <v>2.4632048343000253E-2</v>
      </c>
    </row>
    <row r="16" spans="1:30" x14ac:dyDescent="0.3">
      <c r="B16" s="30"/>
      <c r="C16" s="30">
        <v>35360</v>
      </c>
      <c r="D16">
        <v>296</v>
      </c>
      <c r="E16">
        <v>5</v>
      </c>
      <c r="F16" s="34">
        <v>12</v>
      </c>
      <c r="G16" s="43">
        <v>100</v>
      </c>
      <c r="H16" s="43">
        <v>10.8</v>
      </c>
      <c r="I16" s="35">
        <v>7.6</v>
      </c>
      <c r="J16" s="35"/>
      <c r="K16" s="36"/>
      <c r="L16" s="37">
        <v>1.7</v>
      </c>
      <c r="M16" s="37"/>
      <c r="N16" s="37">
        <v>5.5420000000000004E-2</v>
      </c>
      <c r="O16" s="34"/>
      <c r="P16" s="34"/>
      <c r="Q16" s="34"/>
      <c r="R16" s="42"/>
      <c r="T16">
        <v>2009</v>
      </c>
      <c r="U16" t="s">
        <v>53</v>
      </c>
      <c r="V16" s="34">
        <f>AVERAGE(F284:F313)</f>
        <v>15.586321839080462</v>
      </c>
      <c r="W16" s="34">
        <f t="shared" ref="W16:AD16" si="12">AVERAGE(G284:G313)</f>
        <v>113.72068965517242</v>
      </c>
      <c r="X16" s="34">
        <f t="shared" si="12"/>
        <v>10.445977011494254</v>
      </c>
      <c r="Y16" s="34">
        <f t="shared" si="12"/>
        <v>8.1800000000000015</v>
      </c>
      <c r="Z16" s="34">
        <f t="shared" si="12"/>
        <v>5.7505747126436777</v>
      </c>
      <c r="AA16" s="34"/>
      <c r="AB16" s="34">
        <f t="shared" si="12"/>
        <v>4.1888505747126423</v>
      </c>
      <c r="AC16" s="34">
        <f t="shared" si="12"/>
        <v>0.47999999999999993</v>
      </c>
      <c r="AD16" s="34">
        <f t="shared" si="12"/>
        <v>2.792694530640016E-2</v>
      </c>
    </row>
    <row r="17" spans="1:30" x14ac:dyDescent="0.3">
      <c r="B17" s="30"/>
      <c r="C17" s="30">
        <v>35360</v>
      </c>
      <c r="D17">
        <v>296</v>
      </c>
      <c r="E17">
        <v>5</v>
      </c>
      <c r="F17" s="34">
        <v>12</v>
      </c>
      <c r="G17" s="43">
        <v>101</v>
      </c>
      <c r="H17" s="43">
        <v>11</v>
      </c>
      <c r="I17" s="35">
        <v>7.5</v>
      </c>
      <c r="J17" s="35"/>
      <c r="K17" s="36"/>
      <c r="L17" s="37"/>
      <c r="M17" s="37"/>
      <c r="N17" s="37"/>
      <c r="O17" s="34"/>
      <c r="P17" s="34"/>
      <c r="Q17" s="34"/>
      <c r="R17" s="42"/>
      <c r="T17">
        <v>2010</v>
      </c>
      <c r="U17" t="s">
        <v>52</v>
      </c>
      <c r="V17" s="34">
        <f>AVERAGE(F314:F341)</f>
        <v>18.693214285714287</v>
      </c>
      <c r="W17" s="34">
        <f t="shared" ref="W17:AD17" si="13">AVERAGE(G314:G341)</f>
        <v>91.826190476190476</v>
      </c>
      <c r="X17" s="34">
        <f t="shared" si="13"/>
        <v>7.8699999999999992</v>
      </c>
      <c r="Y17" s="34">
        <f t="shared" si="13"/>
        <v>8.3505952380952397</v>
      </c>
      <c r="Z17" s="34">
        <f t="shared" si="13"/>
        <v>6.7845238095238098</v>
      </c>
      <c r="AA17" s="34"/>
      <c r="AB17" s="34">
        <f t="shared" si="13"/>
        <v>1.6967857142857139</v>
      </c>
      <c r="AC17" s="34">
        <f t="shared" si="13"/>
        <v>0.17500000000000002</v>
      </c>
      <c r="AD17" s="34">
        <f t="shared" si="13"/>
        <v>2.2737200112615746E-2</v>
      </c>
    </row>
    <row r="18" spans="1:30" x14ac:dyDescent="0.3">
      <c r="B18" s="30"/>
      <c r="C18" s="30">
        <v>35362</v>
      </c>
      <c r="D18">
        <v>298</v>
      </c>
      <c r="E18">
        <v>5</v>
      </c>
      <c r="F18" s="34">
        <v>11.5</v>
      </c>
      <c r="G18" s="43">
        <v>98</v>
      </c>
      <c r="H18" s="43">
        <v>10.6</v>
      </c>
      <c r="I18" s="35">
        <v>7.7</v>
      </c>
      <c r="J18" s="35"/>
      <c r="K18" s="36"/>
      <c r="L18" s="37">
        <v>0.25</v>
      </c>
      <c r="M18" s="37"/>
      <c r="N18" s="37">
        <v>6.5200000000000008E-2</v>
      </c>
      <c r="O18" s="34"/>
      <c r="P18" s="34"/>
      <c r="Q18" s="34"/>
      <c r="R18" s="42"/>
      <c r="T18">
        <v>2011</v>
      </c>
      <c r="U18" t="s">
        <v>54</v>
      </c>
      <c r="V18" s="34">
        <f>AVERAGE(F342:F363)</f>
        <v>18.741060606060607</v>
      </c>
      <c r="W18" s="34">
        <f t="shared" ref="W18:AD18" si="14">AVERAGE(G342:G363)</f>
        <v>96.962121212121232</v>
      </c>
      <c r="X18" s="34">
        <f t="shared" si="14"/>
        <v>8.33</v>
      </c>
      <c r="Y18" s="34">
        <f t="shared" si="14"/>
        <v>8.5662121212121196</v>
      </c>
      <c r="Z18" s="34">
        <f t="shared" si="14"/>
        <v>6.1727272727272728</v>
      </c>
      <c r="AA18" s="34"/>
      <c r="AB18" s="34">
        <f t="shared" si="14"/>
        <v>3.0921212121212123</v>
      </c>
      <c r="AC18" s="34">
        <f t="shared" si="14"/>
        <v>0.22363636363636363</v>
      </c>
      <c r="AD18" s="34">
        <f t="shared" si="14"/>
        <v>2.7700439072000274E-2</v>
      </c>
    </row>
    <row r="19" spans="1:30" x14ac:dyDescent="0.3">
      <c r="B19" s="30"/>
      <c r="C19" s="30">
        <v>35362</v>
      </c>
      <c r="D19">
        <v>298</v>
      </c>
      <c r="E19">
        <v>5</v>
      </c>
      <c r="F19" s="34">
        <v>10.5</v>
      </c>
      <c r="G19" s="43">
        <v>96</v>
      </c>
      <c r="H19" s="43">
        <v>10.8</v>
      </c>
      <c r="I19" s="35">
        <v>7.6</v>
      </c>
      <c r="J19" s="35"/>
      <c r="K19" s="36"/>
      <c r="L19" s="37"/>
      <c r="M19" s="37"/>
      <c r="N19" s="37"/>
      <c r="O19" s="34"/>
      <c r="P19" s="34"/>
      <c r="Q19" s="34"/>
      <c r="R19" s="42"/>
      <c r="T19">
        <v>2012</v>
      </c>
      <c r="U19" t="s">
        <v>54</v>
      </c>
      <c r="V19" s="34">
        <f>AVERAGE(F364:F385)</f>
        <v>19.059545454545454</v>
      </c>
      <c r="W19" s="34">
        <f t="shared" ref="W19:AD19" si="15">AVERAGE(G364:G385)</f>
        <v>81.137878787878776</v>
      </c>
      <c r="X19" s="34">
        <f t="shared" si="15"/>
        <v>7.248333333333334</v>
      </c>
      <c r="Y19" s="34">
        <f t="shared" si="15"/>
        <v>8.2640909090909087</v>
      </c>
      <c r="Z19" s="34">
        <f t="shared" si="15"/>
        <v>5.4803030303030296</v>
      </c>
      <c r="AA19" s="34">
        <f t="shared" si="15"/>
        <v>909.63333333333344</v>
      </c>
      <c r="AB19" s="34">
        <f t="shared" si="15"/>
        <v>1.69</v>
      </c>
      <c r="AC19" s="34">
        <f t="shared" si="15"/>
        <v>0.16627450980392156</v>
      </c>
      <c r="AD19" s="34">
        <f t="shared" si="15"/>
        <v>2.7256574483273024E-2</v>
      </c>
    </row>
    <row r="20" spans="1:30" x14ac:dyDescent="0.3">
      <c r="B20" s="30"/>
      <c r="C20" s="30">
        <v>35374</v>
      </c>
      <c r="D20">
        <v>310</v>
      </c>
      <c r="E20">
        <v>5</v>
      </c>
      <c r="F20" s="34">
        <v>7</v>
      </c>
      <c r="G20" s="43">
        <v>105</v>
      </c>
      <c r="H20" s="43">
        <v>12.8</v>
      </c>
      <c r="I20" s="35">
        <v>7.8</v>
      </c>
      <c r="J20" s="35"/>
      <c r="K20" s="36"/>
      <c r="L20" s="37">
        <v>0.4</v>
      </c>
      <c r="M20" s="37"/>
      <c r="N20" s="37">
        <v>5.2160000000000005E-2</v>
      </c>
      <c r="O20" s="34"/>
      <c r="P20" s="34"/>
      <c r="Q20" s="34"/>
      <c r="R20" s="42"/>
      <c r="T20">
        <v>2013</v>
      </c>
      <c r="U20" t="s">
        <v>55</v>
      </c>
      <c r="V20" s="34">
        <f>AVERAGE(F386:F418)</f>
        <v>16.818484848484843</v>
      </c>
      <c r="W20" s="34">
        <f t="shared" ref="W20:AD20" si="16">AVERAGE(G386:G418)</f>
        <v>83.825252525252523</v>
      </c>
      <c r="X20" s="34">
        <f t="shared" si="16"/>
        <v>8.388080808080808</v>
      </c>
      <c r="Y20" s="34">
        <f t="shared" si="16"/>
        <v>7.8118181818181842</v>
      </c>
      <c r="Z20" s="34">
        <f t="shared" si="16"/>
        <v>5.1383838383838381</v>
      </c>
      <c r="AA20" s="34">
        <f t="shared" si="16"/>
        <v>1932.0303030303028</v>
      </c>
      <c r="AB20" s="34">
        <f t="shared" si="16"/>
        <v>0.91244444444444439</v>
      </c>
      <c r="AC20" s="34">
        <f t="shared" si="16"/>
        <v>1.0666666666666666E-2</v>
      </c>
      <c r="AD20" s="34">
        <f t="shared" si="16"/>
        <v>3.2325294969866934E-2</v>
      </c>
    </row>
    <row r="21" spans="1:30" x14ac:dyDescent="0.3">
      <c r="B21" s="30"/>
      <c r="C21" s="30">
        <v>35374</v>
      </c>
      <c r="D21">
        <v>310</v>
      </c>
      <c r="E21">
        <v>5</v>
      </c>
      <c r="F21" s="34">
        <v>6.5</v>
      </c>
      <c r="G21" s="43">
        <v>102</v>
      </c>
      <c r="H21" s="43">
        <v>12.5</v>
      </c>
      <c r="I21" s="35">
        <v>7.6</v>
      </c>
      <c r="J21" s="35"/>
      <c r="K21" s="36"/>
      <c r="L21" s="37"/>
      <c r="M21" s="37"/>
      <c r="N21" s="37"/>
      <c r="O21" s="34"/>
      <c r="P21" s="34"/>
      <c r="Q21" s="34"/>
      <c r="R21" s="42"/>
      <c r="T21">
        <v>2014</v>
      </c>
      <c r="U21" t="s">
        <v>54</v>
      </c>
      <c r="V21" s="34">
        <f>AVERAGE(F419:F444)</f>
        <v>16.793076923076924</v>
      </c>
      <c r="W21" s="34">
        <f t="shared" ref="W21:AD21" si="17">AVERAGE(G419:G444)</f>
        <v>96.243589743589752</v>
      </c>
      <c r="X21" s="34">
        <f t="shared" si="17"/>
        <v>9.5269230769230795</v>
      </c>
      <c r="Y21" s="34">
        <f t="shared" si="17"/>
        <v>8.2338461538461534</v>
      </c>
      <c r="Z21" s="34">
        <f t="shared" si="17"/>
        <v>5.9051282051282064</v>
      </c>
      <c r="AA21" s="34">
        <f t="shared" si="17"/>
        <v>1320.6025641025642</v>
      </c>
      <c r="AB21" s="34">
        <f t="shared" si="17"/>
        <v>1.1092307692307695</v>
      </c>
      <c r="AC21" s="34">
        <f t="shared" si="17"/>
        <v>0.13128205128205125</v>
      </c>
      <c r="AD21" s="34">
        <f t="shared" si="17"/>
        <v>3.4090945602769526E-2</v>
      </c>
    </row>
    <row r="22" spans="1:30" x14ac:dyDescent="0.3">
      <c r="B22" s="30"/>
      <c r="C22" s="30">
        <v>35391</v>
      </c>
      <c r="D22">
        <v>327</v>
      </c>
      <c r="E22">
        <v>5</v>
      </c>
      <c r="F22" s="34">
        <v>4</v>
      </c>
      <c r="G22" s="43">
        <v>106</v>
      </c>
      <c r="H22" s="43">
        <v>14</v>
      </c>
      <c r="I22" s="35">
        <v>7.4</v>
      </c>
      <c r="J22" s="35"/>
      <c r="K22" s="36"/>
      <c r="L22" s="37">
        <v>0.46</v>
      </c>
      <c r="M22" s="37"/>
      <c r="N22" s="37">
        <v>9.4539999999999999E-2</v>
      </c>
      <c r="O22" s="34"/>
      <c r="P22" s="34"/>
      <c r="Q22" s="34"/>
      <c r="R22" s="42"/>
      <c r="T22">
        <v>2015</v>
      </c>
      <c r="U22" t="s">
        <v>52</v>
      </c>
      <c r="V22" s="34">
        <f>AVERAGE(F445:F472)</f>
        <v>18.571111111111108</v>
      </c>
      <c r="W22" s="34">
        <f t="shared" ref="W22:AD22" si="18">AVERAGE(G445:G472)</f>
        <v>82.543209876543244</v>
      </c>
      <c r="X22" s="34">
        <f t="shared" si="18"/>
        <v>7.9272839506172845</v>
      </c>
      <c r="Y22" s="34">
        <f t="shared" si="18"/>
        <v>8.2107407407407411</v>
      </c>
      <c r="Z22" s="34">
        <f t="shared" si="18"/>
        <v>4.325925925925926</v>
      </c>
      <c r="AA22" s="34">
        <f t="shared" si="18"/>
        <v>1492.2962962962963</v>
      </c>
      <c r="AB22" s="34">
        <f t="shared" si="18"/>
        <v>0.88952380952380949</v>
      </c>
      <c r="AC22" s="34">
        <f t="shared" si="18"/>
        <v>4.0714285714285717E-2</v>
      </c>
      <c r="AD22" s="34">
        <f t="shared" si="18"/>
        <v>2.3633345068762156E-2</v>
      </c>
    </row>
    <row r="23" spans="1:30" x14ac:dyDescent="0.3">
      <c r="B23" s="30"/>
      <c r="C23" s="30">
        <v>35391</v>
      </c>
      <c r="D23">
        <v>327</v>
      </c>
      <c r="E23">
        <v>5</v>
      </c>
      <c r="F23" s="34">
        <v>4</v>
      </c>
      <c r="G23" s="43">
        <v>110</v>
      </c>
      <c r="H23" s="43">
        <v>14.3</v>
      </c>
      <c r="I23" s="35">
        <v>7.3</v>
      </c>
      <c r="J23" s="35"/>
      <c r="K23" s="36"/>
      <c r="L23" s="37"/>
      <c r="M23" s="37"/>
      <c r="N23" s="37"/>
      <c r="O23" s="34"/>
      <c r="P23" s="34"/>
      <c r="Q23" s="34"/>
      <c r="R23" s="42"/>
      <c r="T23">
        <v>2016</v>
      </c>
      <c r="U23" t="s">
        <v>49</v>
      </c>
      <c r="V23" s="34">
        <f>AVERAGE(F473:F506)</f>
        <v>17.864509803921568</v>
      </c>
      <c r="W23" s="34">
        <f t="shared" ref="W23:AD23" si="19">AVERAGE(G473:G506)</f>
        <v>84.766274509803949</v>
      </c>
      <c r="X23" s="34">
        <f t="shared" si="19"/>
        <v>8.5057843137254903</v>
      </c>
      <c r="Y23" s="34">
        <f t="shared" si="19"/>
        <v>8.0534313725490208</v>
      </c>
      <c r="Z23" s="34">
        <f t="shared" si="19"/>
        <v>6.3844117647058836</v>
      </c>
      <c r="AA23" s="34">
        <f t="shared" si="19"/>
        <v>2023.7450980392159</v>
      </c>
      <c r="AB23" s="34">
        <f t="shared" si="19"/>
        <v>2.043921568627451</v>
      </c>
      <c r="AC23" s="34">
        <f t="shared" si="19"/>
        <v>0.1194117647058824</v>
      </c>
      <c r="AD23" s="34">
        <f t="shared" si="19"/>
        <v>3.8648852513169268E-2</v>
      </c>
    </row>
    <row r="24" spans="1:30" x14ac:dyDescent="0.3">
      <c r="B24" s="30"/>
      <c r="C24" s="30">
        <v>35402</v>
      </c>
      <c r="D24">
        <v>338</v>
      </c>
      <c r="E24">
        <v>5</v>
      </c>
      <c r="F24" s="34">
        <v>5</v>
      </c>
      <c r="G24" s="43">
        <v>116</v>
      </c>
      <c r="H24" s="43">
        <v>14.6</v>
      </c>
      <c r="I24" s="35">
        <v>7.6</v>
      </c>
      <c r="J24" s="35"/>
      <c r="K24" s="36"/>
      <c r="L24" s="37">
        <v>0.59</v>
      </c>
      <c r="M24" s="37"/>
      <c r="N24" s="37">
        <v>4.2380000000000001E-2</v>
      </c>
      <c r="O24" s="34"/>
      <c r="P24" s="34"/>
      <c r="Q24" s="34"/>
      <c r="R24" s="42"/>
      <c r="T24">
        <v>2017</v>
      </c>
      <c r="U24" t="s">
        <v>52</v>
      </c>
      <c r="V24" s="34">
        <f>AVERAGE(F507:F534)</f>
        <v>18.027738095238092</v>
      </c>
      <c r="W24" s="34">
        <f t="shared" ref="W24:AD24" si="20">AVERAGE(G507:G534)</f>
        <v>86.466666666666654</v>
      </c>
      <c r="X24" s="34">
        <f t="shared" si="20"/>
        <v>8.2941666666666656</v>
      </c>
      <c r="Y24" s="34">
        <f t="shared" si="20"/>
        <v>8.3974999999999991</v>
      </c>
      <c r="Z24" s="34">
        <f t="shared" si="20"/>
        <v>6.121428571428571</v>
      </c>
      <c r="AA24" s="34">
        <f t="shared" si="20"/>
        <v>1825.8571428571429</v>
      </c>
      <c r="AB24" s="34">
        <f t="shared" si="20"/>
        <v>2.5211904761904762</v>
      </c>
      <c r="AC24" s="34">
        <f t="shared" si="20"/>
        <v>9.1428571428571456E-2</v>
      </c>
      <c r="AD24" s="34">
        <f t="shared" si="20"/>
        <v>5.822837436232664E-2</v>
      </c>
    </row>
    <row r="25" spans="1:30" x14ac:dyDescent="0.3">
      <c r="B25" s="30"/>
      <c r="C25" s="30">
        <v>35402</v>
      </c>
      <c r="D25">
        <v>338</v>
      </c>
      <c r="E25">
        <v>5</v>
      </c>
      <c r="F25" s="34">
        <v>5</v>
      </c>
      <c r="G25" s="43">
        <v>118</v>
      </c>
      <c r="H25" s="43">
        <v>15</v>
      </c>
      <c r="I25" s="35">
        <v>7.6</v>
      </c>
      <c r="J25" s="35"/>
      <c r="K25" s="36"/>
      <c r="L25" s="37"/>
      <c r="M25" s="37"/>
      <c r="N25" s="37"/>
      <c r="O25" s="34"/>
      <c r="P25" s="34"/>
      <c r="Q25" s="34"/>
      <c r="R25" s="42"/>
    </row>
    <row r="26" spans="1:30" x14ac:dyDescent="0.3">
      <c r="B26" s="30"/>
      <c r="C26" s="30">
        <v>35419</v>
      </c>
      <c r="D26">
        <v>355</v>
      </c>
      <c r="E26">
        <v>5</v>
      </c>
      <c r="F26" s="34">
        <v>2.5</v>
      </c>
      <c r="G26" s="43">
        <v>110</v>
      </c>
      <c r="H26" s="43">
        <v>15</v>
      </c>
      <c r="I26" s="35">
        <v>7.1</v>
      </c>
      <c r="J26" s="35"/>
      <c r="K26" s="36"/>
      <c r="L26" s="37">
        <v>0.45</v>
      </c>
      <c r="M26" s="37"/>
      <c r="N26" s="37">
        <v>0.10432000000000001</v>
      </c>
      <c r="O26" s="34"/>
      <c r="P26" s="34"/>
      <c r="Q26" s="34"/>
      <c r="R26" s="42"/>
    </row>
    <row r="27" spans="1:30" x14ac:dyDescent="0.3">
      <c r="B27" s="30"/>
      <c r="C27" s="30">
        <v>35419</v>
      </c>
      <c r="D27">
        <v>355</v>
      </c>
      <c r="E27">
        <v>5</v>
      </c>
      <c r="F27" s="34">
        <v>2.5</v>
      </c>
      <c r="G27" s="43">
        <v>110</v>
      </c>
      <c r="H27" s="43">
        <v>15</v>
      </c>
      <c r="I27" s="35">
        <v>7</v>
      </c>
      <c r="J27" s="35"/>
      <c r="K27" s="36"/>
      <c r="L27" s="37"/>
      <c r="M27" s="37"/>
      <c r="N27" s="37"/>
      <c r="O27" s="34"/>
      <c r="P27" s="34"/>
      <c r="Q27" s="34"/>
      <c r="R27" s="42"/>
    </row>
    <row r="28" spans="1:30" x14ac:dyDescent="0.3">
      <c r="B28" s="30"/>
      <c r="C28" s="30">
        <v>35429</v>
      </c>
      <c r="D28">
        <v>365</v>
      </c>
      <c r="E28">
        <v>5</v>
      </c>
      <c r="F28" s="34">
        <v>4</v>
      </c>
      <c r="G28" s="43">
        <v>112</v>
      </c>
      <c r="H28" s="43">
        <v>14.4</v>
      </c>
      <c r="I28" s="35">
        <v>7.4</v>
      </c>
      <c r="J28" s="35"/>
      <c r="K28" s="36"/>
      <c r="L28" s="37">
        <v>0.6</v>
      </c>
      <c r="M28" s="37"/>
      <c r="N28" s="37">
        <v>3.5860000000000003E-2</v>
      </c>
      <c r="O28" s="34"/>
      <c r="P28" s="34"/>
      <c r="Q28" s="34"/>
      <c r="R28" s="42"/>
    </row>
    <row r="29" spans="1:30" x14ac:dyDescent="0.3">
      <c r="B29" s="30"/>
      <c r="C29" s="30">
        <v>35429</v>
      </c>
      <c r="D29">
        <v>365</v>
      </c>
      <c r="E29">
        <v>5</v>
      </c>
      <c r="F29" s="34">
        <v>4.5</v>
      </c>
      <c r="G29" s="43">
        <v>112</v>
      </c>
      <c r="H29" s="43">
        <v>14.6</v>
      </c>
      <c r="I29" s="35">
        <v>7.3</v>
      </c>
      <c r="J29" s="35"/>
      <c r="K29" s="36"/>
      <c r="L29" s="37"/>
      <c r="M29" s="37"/>
      <c r="N29" s="37"/>
      <c r="O29" s="34"/>
      <c r="P29" s="34"/>
      <c r="Q29" s="34"/>
      <c r="R29" s="42"/>
    </row>
    <row r="30" spans="1:30" s="3" customFormat="1" x14ac:dyDescent="0.3">
      <c r="A30" s="3">
        <v>1997</v>
      </c>
      <c r="B30" s="2"/>
      <c r="C30" s="2">
        <v>35447</v>
      </c>
      <c r="D30" s="3">
        <v>17</v>
      </c>
      <c r="E30" s="3">
        <v>5</v>
      </c>
      <c r="F30" s="5">
        <v>0</v>
      </c>
      <c r="G30" s="6">
        <v>74</v>
      </c>
      <c r="H30" s="6">
        <v>10.6</v>
      </c>
      <c r="I30" s="6">
        <v>7.1</v>
      </c>
      <c r="J30" s="6"/>
      <c r="K30" s="7"/>
      <c r="L30" s="8">
        <v>0.43</v>
      </c>
      <c r="M30" s="8"/>
      <c r="N30" s="8">
        <v>6.5200000000000008E-2</v>
      </c>
      <c r="O30" s="5"/>
      <c r="P30" s="5"/>
      <c r="Q30" s="5"/>
      <c r="R30" s="50"/>
    </row>
    <row r="31" spans="1:30" x14ac:dyDescent="0.3">
      <c r="B31" s="30"/>
      <c r="C31" s="30">
        <v>35447</v>
      </c>
      <c r="D31">
        <v>17</v>
      </c>
      <c r="E31">
        <v>5</v>
      </c>
      <c r="F31" s="34">
        <v>0</v>
      </c>
      <c r="G31" s="43">
        <v>74</v>
      </c>
      <c r="H31" s="43">
        <v>10.6</v>
      </c>
      <c r="I31" s="35">
        <v>7</v>
      </c>
      <c r="J31" s="35"/>
      <c r="K31" s="36"/>
      <c r="L31" s="37"/>
      <c r="M31" s="37"/>
      <c r="N31" s="37"/>
      <c r="O31" s="34"/>
      <c r="P31" s="34"/>
      <c r="Q31" s="34"/>
      <c r="R31" s="42"/>
    </row>
    <row r="32" spans="1:30" x14ac:dyDescent="0.3">
      <c r="B32" s="30"/>
      <c r="C32" s="30">
        <v>35461</v>
      </c>
      <c r="D32">
        <v>31</v>
      </c>
      <c r="E32">
        <v>5</v>
      </c>
      <c r="F32" s="34">
        <v>0.5</v>
      </c>
      <c r="G32" s="43">
        <v>108</v>
      </c>
      <c r="H32" s="43">
        <v>15</v>
      </c>
      <c r="I32" s="35">
        <v>6.9</v>
      </c>
      <c r="J32" s="35"/>
      <c r="K32" s="36"/>
      <c r="L32" s="37">
        <v>0.24</v>
      </c>
      <c r="M32" s="37"/>
      <c r="N32" s="37">
        <v>0.12388</v>
      </c>
      <c r="O32" s="34"/>
      <c r="P32" s="34"/>
      <c r="Q32" s="34"/>
      <c r="R32" s="42"/>
    </row>
    <row r="33" spans="2:18" x14ac:dyDescent="0.3">
      <c r="B33" s="30"/>
      <c r="C33" s="30">
        <v>35461</v>
      </c>
      <c r="D33">
        <v>31</v>
      </c>
      <c r="E33">
        <v>5</v>
      </c>
      <c r="F33" s="34">
        <v>0.5</v>
      </c>
      <c r="G33" s="43">
        <v>108</v>
      </c>
      <c r="H33" s="43">
        <v>15</v>
      </c>
      <c r="I33" s="35">
        <v>6.8</v>
      </c>
      <c r="J33" s="35"/>
      <c r="K33" s="36"/>
      <c r="L33" s="37"/>
      <c r="M33" s="37"/>
      <c r="N33" s="37"/>
      <c r="O33" s="34"/>
      <c r="P33" s="34"/>
      <c r="Q33" s="34"/>
      <c r="R33" s="42"/>
    </row>
    <row r="34" spans="2:18" x14ac:dyDescent="0.3">
      <c r="B34" s="30"/>
      <c r="C34" s="30">
        <v>35481</v>
      </c>
      <c r="D34">
        <v>51</v>
      </c>
      <c r="E34">
        <v>5</v>
      </c>
      <c r="F34" s="34">
        <v>2</v>
      </c>
      <c r="G34" s="43">
        <v>108</v>
      </c>
      <c r="H34" s="43">
        <v>15</v>
      </c>
      <c r="I34" s="35">
        <v>7.2</v>
      </c>
      <c r="J34" s="35"/>
      <c r="K34" s="36"/>
      <c r="L34" s="37">
        <v>0.17</v>
      </c>
      <c r="M34" s="37"/>
      <c r="N34" s="37">
        <v>9.1280000000000014E-2</v>
      </c>
      <c r="O34" s="34"/>
      <c r="P34" s="34"/>
      <c r="Q34" s="34"/>
      <c r="R34" s="42"/>
    </row>
    <row r="35" spans="2:18" x14ac:dyDescent="0.3">
      <c r="B35" s="30"/>
      <c r="C35" s="30">
        <v>35481</v>
      </c>
      <c r="D35">
        <v>51</v>
      </c>
      <c r="E35">
        <v>5</v>
      </c>
      <c r="F35" s="34">
        <v>2</v>
      </c>
      <c r="G35" s="43">
        <v>108</v>
      </c>
      <c r="H35" s="43">
        <v>15</v>
      </c>
      <c r="I35" s="35">
        <v>7.1</v>
      </c>
      <c r="J35" s="35"/>
      <c r="K35" s="36"/>
      <c r="L35" s="37"/>
      <c r="M35" s="37"/>
      <c r="N35" s="37"/>
      <c r="O35" s="34"/>
      <c r="P35" s="34"/>
      <c r="Q35" s="34"/>
      <c r="R35" s="42"/>
    </row>
    <row r="36" spans="2:18" x14ac:dyDescent="0.3">
      <c r="B36" s="30"/>
      <c r="C36" s="30">
        <v>35495</v>
      </c>
      <c r="D36">
        <v>65</v>
      </c>
      <c r="E36">
        <v>5</v>
      </c>
      <c r="F36" s="34">
        <v>4</v>
      </c>
      <c r="G36" s="43">
        <v>115</v>
      </c>
      <c r="H36" s="43">
        <v>15</v>
      </c>
      <c r="I36" s="35">
        <v>7.6</v>
      </c>
      <c r="J36" s="35"/>
      <c r="K36" s="36"/>
      <c r="L36" s="37">
        <v>0.27</v>
      </c>
      <c r="M36" s="37"/>
      <c r="N36" s="37">
        <v>1.0497200000000002</v>
      </c>
      <c r="O36" s="34"/>
      <c r="P36" s="34"/>
      <c r="Q36" s="34"/>
      <c r="R36" s="42"/>
    </row>
    <row r="37" spans="2:18" x14ac:dyDescent="0.3">
      <c r="B37" s="30"/>
      <c r="C37" s="30">
        <v>35495</v>
      </c>
      <c r="D37">
        <v>65</v>
      </c>
      <c r="E37">
        <v>5</v>
      </c>
      <c r="F37" s="34">
        <v>4.5</v>
      </c>
      <c r="G37" s="43">
        <v>116</v>
      </c>
      <c r="H37" s="43">
        <v>15</v>
      </c>
      <c r="I37" s="35">
        <v>7.7</v>
      </c>
      <c r="J37" s="35"/>
      <c r="K37" s="36"/>
      <c r="L37" s="37"/>
      <c r="M37" s="37"/>
      <c r="N37" s="37"/>
      <c r="O37" s="34"/>
      <c r="P37" s="34"/>
      <c r="Q37" s="34"/>
      <c r="R37" s="42"/>
    </row>
    <row r="38" spans="2:18" x14ac:dyDescent="0.3">
      <c r="B38" s="30"/>
      <c r="C38" s="30">
        <v>35516</v>
      </c>
      <c r="D38">
        <v>86</v>
      </c>
      <c r="E38">
        <v>5</v>
      </c>
      <c r="F38" s="34">
        <v>7</v>
      </c>
      <c r="G38" s="43">
        <v>122</v>
      </c>
      <c r="H38" s="43">
        <v>15</v>
      </c>
      <c r="I38" s="35">
        <v>7.2</v>
      </c>
      <c r="J38" s="35"/>
      <c r="K38" s="36"/>
      <c r="L38" s="37">
        <v>0.11</v>
      </c>
      <c r="M38" s="37"/>
      <c r="N38" s="37">
        <v>5.2160000000000005E-2</v>
      </c>
      <c r="O38" s="34"/>
      <c r="P38" s="34"/>
      <c r="Q38" s="34"/>
      <c r="R38" s="42"/>
    </row>
    <row r="39" spans="2:18" x14ac:dyDescent="0.3">
      <c r="B39" s="30"/>
      <c r="C39" s="30">
        <v>35516</v>
      </c>
      <c r="D39">
        <v>86</v>
      </c>
      <c r="E39">
        <v>5</v>
      </c>
      <c r="F39" s="34">
        <v>7</v>
      </c>
      <c r="G39" s="43">
        <v>122</v>
      </c>
      <c r="H39" s="43">
        <v>15</v>
      </c>
      <c r="I39" s="35">
        <v>7.1</v>
      </c>
      <c r="J39" s="35"/>
      <c r="K39" s="36"/>
      <c r="L39" s="37"/>
      <c r="M39" s="37"/>
      <c r="N39" s="37"/>
      <c r="O39" s="34"/>
      <c r="P39" s="34"/>
      <c r="Q39" s="34"/>
      <c r="R39" s="42"/>
    </row>
    <row r="40" spans="2:18" x14ac:dyDescent="0.3">
      <c r="B40" s="30"/>
      <c r="C40" s="30">
        <v>35530</v>
      </c>
      <c r="D40">
        <v>100</v>
      </c>
      <c r="E40">
        <v>5</v>
      </c>
      <c r="F40" s="34">
        <v>11</v>
      </c>
      <c r="G40" s="43">
        <v>136</v>
      </c>
      <c r="H40" s="43">
        <v>15</v>
      </c>
      <c r="I40" s="35">
        <v>8.1999999999999993</v>
      </c>
      <c r="J40" s="35"/>
      <c r="K40" s="36"/>
      <c r="L40" s="37">
        <v>0.16</v>
      </c>
      <c r="M40" s="37"/>
      <c r="N40" s="37">
        <v>1.9560000000000001E-2</v>
      </c>
      <c r="O40" s="34"/>
      <c r="P40" s="34"/>
      <c r="Q40" s="34"/>
      <c r="R40" s="42"/>
    </row>
    <row r="41" spans="2:18" x14ac:dyDescent="0.3">
      <c r="B41" s="30"/>
      <c r="C41" s="30">
        <v>35530</v>
      </c>
      <c r="D41">
        <v>100</v>
      </c>
      <c r="E41">
        <v>5</v>
      </c>
      <c r="F41" s="34">
        <v>11</v>
      </c>
      <c r="G41" s="43">
        <v>136</v>
      </c>
      <c r="H41" s="43">
        <v>15</v>
      </c>
      <c r="I41" s="35">
        <v>8.1</v>
      </c>
      <c r="J41" s="35"/>
      <c r="K41" s="36"/>
      <c r="L41" s="37"/>
      <c r="M41" s="37"/>
      <c r="N41" s="37"/>
      <c r="O41" s="34"/>
      <c r="P41" s="34"/>
      <c r="Q41" s="34"/>
      <c r="R41" s="42"/>
    </row>
    <row r="42" spans="2:18" x14ac:dyDescent="0.3">
      <c r="B42" s="30"/>
      <c r="C42" s="30">
        <v>35544</v>
      </c>
      <c r="D42">
        <v>114</v>
      </c>
      <c r="E42">
        <v>5</v>
      </c>
      <c r="F42" s="34">
        <v>13</v>
      </c>
      <c r="G42" s="43">
        <v>140</v>
      </c>
      <c r="H42" s="43">
        <v>15</v>
      </c>
      <c r="I42" s="35">
        <v>7.4</v>
      </c>
      <c r="J42" s="35"/>
      <c r="K42" s="36"/>
      <c r="L42" s="37">
        <v>0.17</v>
      </c>
      <c r="M42" s="37"/>
      <c r="N42" s="37">
        <v>4.5640000000000007E-2</v>
      </c>
      <c r="O42" s="34"/>
      <c r="P42" s="34"/>
      <c r="Q42" s="34"/>
      <c r="R42" s="42"/>
    </row>
    <row r="43" spans="2:18" x14ac:dyDescent="0.3">
      <c r="B43" s="30"/>
      <c r="C43" s="30">
        <v>35544</v>
      </c>
      <c r="D43">
        <v>114</v>
      </c>
      <c r="E43">
        <v>5</v>
      </c>
      <c r="F43" s="34">
        <v>12.5</v>
      </c>
      <c r="G43" s="43">
        <v>135</v>
      </c>
      <c r="H43" s="43">
        <v>15</v>
      </c>
      <c r="I43" s="35">
        <v>7.4</v>
      </c>
      <c r="J43" s="35"/>
      <c r="K43" s="36"/>
      <c r="L43" s="37">
        <v>0.17</v>
      </c>
      <c r="M43" s="37"/>
      <c r="N43" s="37">
        <v>4.5640000000000007E-2</v>
      </c>
      <c r="O43" s="34"/>
      <c r="P43" s="34"/>
      <c r="Q43" s="34"/>
      <c r="R43" s="42"/>
    </row>
    <row r="44" spans="2:18" x14ac:dyDescent="0.3">
      <c r="B44" s="30"/>
      <c r="C44" s="30">
        <v>35558</v>
      </c>
      <c r="D44">
        <v>128</v>
      </c>
      <c r="E44">
        <v>5</v>
      </c>
      <c r="F44" s="34">
        <v>15.5</v>
      </c>
      <c r="G44" s="43">
        <v>149</v>
      </c>
      <c r="H44" s="43">
        <v>15</v>
      </c>
      <c r="I44" s="35">
        <v>8</v>
      </c>
      <c r="J44" s="35"/>
      <c r="K44" s="36"/>
      <c r="L44" s="37">
        <v>0.15</v>
      </c>
      <c r="M44" s="37"/>
      <c r="N44" s="37">
        <v>3.9120000000000002E-2</v>
      </c>
      <c r="O44" s="34"/>
      <c r="P44" s="34"/>
      <c r="Q44" s="34"/>
      <c r="R44" s="42"/>
    </row>
    <row r="45" spans="2:18" x14ac:dyDescent="0.3">
      <c r="B45" s="30"/>
      <c r="C45" s="30">
        <v>35558</v>
      </c>
      <c r="D45">
        <v>128</v>
      </c>
      <c r="E45">
        <v>5</v>
      </c>
      <c r="F45" s="34">
        <v>13.5</v>
      </c>
      <c r="G45" s="43">
        <v>145</v>
      </c>
      <c r="H45" s="43">
        <v>15</v>
      </c>
      <c r="I45" s="35">
        <v>7.8</v>
      </c>
      <c r="J45" s="35"/>
      <c r="K45" s="36"/>
      <c r="L45" s="37"/>
      <c r="M45" s="37"/>
      <c r="N45" s="37"/>
      <c r="O45" s="34"/>
      <c r="P45" s="34"/>
      <c r="Q45" s="34"/>
      <c r="R45" s="42"/>
    </row>
    <row r="46" spans="2:18" x14ac:dyDescent="0.3">
      <c r="B46" s="30"/>
      <c r="C46" s="30">
        <v>35577</v>
      </c>
      <c r="D46">
        <v>147</v>
      </c>
      <c r="E46">
        <v>5</v>
      </c>
      <c r="F46" s="34">
        <v>19</v>
      </c>
      <c r="G46" s="43">
        <v>120</v>
      </c>
      <c r="H46" s="43">
        <v>11.2</v>
      </c>
      <c r="I46" s="35">
        <v>9.1999999999999993</v>
      </c>
      <c r="J46" s="35"/>
      <c r="K46" s="36"/>
      <c r="L46" s="37">
        <v>0.11</v>
      </c>
      <c r="M46" s="37"/>
      <c r="N46" s="37">
        <v>2.2820000000000003E-2</v>
      </c>
      <c r="O46" s="34"/>
      <c r="P46" s="34"/>
      <c r="Q46" s="34"/>
      <c r="R46" s="42"/>
    </row>
    <row r="47" spans="2:18" x14ac:dyDescent="0.3">
      <c r="B47" s="30"/>
      <c r="C47" s="30">
        <v>35577</v>
      </c>
      <c r="D47">
        <v>147</v>
      </c>
      <c r="E47">
        <v>5</v>
      </c>
      <c r="F47" s="34">
        <v>16</v>
      </c>
      <c r="G47" s="43">
        <v>76</v>
      </c>
      <c r="H47" s="43">
        <v>7.5</v>
      </c>
      <c r="I47" s="35">
        <v>7.8</v>
      </c>
      <c r="J47" s="35"/>
      <c r="K47" s="36"/>
      <c r="L47" s="37"/>
      <c r="M47" s="37"/>
      <c r="N47" s="37"/>
      <c r="O47" s="34"/>
      <c r="P47" s="34"/>
      <c r="Q47" s="34"/>
      <c r="R47" s="42"/>
    </row>
    <row r="48" spans="2:18" x14ac:dyDescent="0.3">
      <c r="B48" s="30"/>
      <c r="C48" s="30">
        <v>35593</v>
      </c>
      <c r="D48">
        <v>163</v>
      </c>
      <c r="E48">
        <v>5</v>
      </c>
      <c r="F48" s="34">
        <v>25</v>
      </c>
      <c r="G48" s="43">
        <v>76</v>
      </c>
      <c r="H48" s="43">
        <v>6.1</v>
      </c>
      <c r="I48" s="35">
        <v>7.9</v>
      </c>
      <c r="J48" s="35"/>
      <c r="K48" s="36"/>
      <c r="L48" s="37">
        <v>0.12</v>
      </c>
      <c r="M48" s="37"/>
      <c r="N48" s="37">
        <v>3.9120000000000002E-2</v>
      </c>
      <c r="O48" s="34"/>
      <c r="P48" s="34"/>
      <c r="Q48" s="34"/>
      <c r="R48" s="42"/>
    </row>
    <row r="49" spans="2:18" x14ac:dyDescent="0.3">
      <c r="B49" s="30"/>
      <c r="C49" s="30">
        <v>35593</v>
      </c>
      <c r="D49">
        <v>163</v>
      </c>
      <c r="E49">
        <v>5</v>
      </c>
      <c r="F49" s="34">
        <v>19</v>
      </c>
      <c r="G49" s="43">
        <v>13</v>
      </c>
      <c r="H49" s="43">
        <v>1</v>
      </c>
      <c r="I49" s="35">
        <v>7.1</v>
      </c>
      <c r="J49" s="35"/>
      <c r="K49" s="36"/>
      <c r="L49" s="37"/>
      <c r="M49" s="37"/>
      <c r="N49" s="37"/>
      <c r="O49" s="34"/>
      <c r="P49" s="34"/>
      <c r="Q49" s="34"/>
      <c r="R49" s="42"/>
    </row>
    <row r="50" spans="2:18" x14ac:dyDescent="0.3">
      <c r="B50" s="30"/>
      <c r="C50" s="30">
        <v>35600</v>
      </c>
      <c r="D50">
        <v>170</v>
      </c>
      <c r="E50">
        <v>5</v>
      </c>
      <c r="F50" s="34">
        <v>24</v>
      </c>
      <c r="G50" s="43">
        <v>43</v>
      </c>
      <c r="H50" s="43">
        <v>3.6</v>
      </c>
      <c r="I50" s="35">
        <v>7.6</v>
      </c>
      <c r="J50" s="35"/>
      <c r="K50" s="36"/>
      <c r="L50" s="37">
        <v>0.25</v>
      </c>
      <c r="M50" s="37"/>
      <c r="N50" s="37">
        <v>4.5640000000000007E-2</v>
      </c>
      <c r="O50" s="34"/>
      <c r="P50" s="34"/>
      <c r="Q50" s="34"/>
      <c r="R50" s="42"/>
    </row>
    <row r="51" spans="2:18" x14ac:dyDescent="0.3">
      <c r="B51" s="30"/>
      <c r="C51" s="30">
        <v>35600</v>
      </c>
      <c r="D51">
        <v>170</v>
      </c>
      <c r="E51">
        <v>5</v>
      </c>
      <c r="F51" s="34">
        <v>20</v>
      </c>
      <c r="G51" s="43">
        <v>8</v>
      </c>
      <c r="H51" s="43">
        <v>0.5</v>
      </c>
      <c r="I51" s="35">
        <v>7.4</v>
      </c>
      <c r="J51" s="35"/>
      <c r="K51" s="36"/>
      <c r="L51" s="37"/>
      <c r="M51" s="37"/>
      <c r="N51" s="37"/>
      <c r="O51" s="34"/>
      <c r="P51" s="34"/>
      <c r="Q51" s="34"/>
      <c r="R51" s="42"/>
    </row>
    <row r="52" spans="2:18" x14ac:dyDescent="0.3">
      <c r="B52" s="30"/>
      <c r="C52" s="30">
        <v>35613</v>
      </c>
      <c r="D52">
        <v>183</v>
      </c>
      <c r="E52">
        <v>5</v>
      </c>
      <c r="F52" s="34">
        <v>27</v>
      </c>
      <c r="G52" s="43">
        <v>77</v>
      </c>
      <c r="H52" s="43">
        <v>6.2</v>
      </c>
      <c r="I52" s="35">
        <v>8.9</v>
      </c>
      <c r="J52" s="35"/>
      <c r="K52" s="36"/>
      <c r="L52" s="37">
        <v>0.08</v>
      </c>
      <c r="M52" s="37"/>
      <c r="N52" s="37">
        <v>3.2600000000000004E-2</v>
      </c>
      <c r="O52" s="34"/>
      <c r="P52" s="34"/>
      <c r="Q52" s="34"/>
      <c r="R52" s="42"/>
    </row>
    <row r="53" spans="2:18" x14ac:dyDescent="0.3">
      <c r="B53" s="30"/>
      <c r="C53" s="30">
        <v>35613</v>
      </c>
      <c r="D53">
        <v>183</v>
      </c>
      <c r="E53">
        <v>5</v>
      </c>
      <c r="F53" s="34">
        <v>24</v>
      </c>
      <c r="G53" s="43">
        <v>30</v>
      </c>
      <c r="H53" s="43">
        <v>2.5</v>
      </c>
      <c r="I53" s="35">
        <v>7.5</v>
      </c>
      <c r="J53" s="35"/>
      <c r="K53" s="36"/>
      <c r="L53" s="37"/>
      <c r="M53" s="37"/>
      <c r="N53" s="37"/>
      <c r="O53" s="34"/>
      <c r="P53" s="34"/>
      <c r="Q53" s="34"/>
      <c r="R53" s="42"/>
    </row>
    <row r="54" spans="2:18" x14ac:dyDescent="0.3">
      <c r="B54" s="30"/>
      <c r="C54" s="30">
        <v>35619</v>
      </c>
      <c r="D54">
        <v>189</v>
      </c>
      <c r="E54">
        <v>5</v>
      </c>
      <c r="F54" s="34">
        <v>24</v>
      </c>
      <c r="G54" s="43">
        <v>61</v>
      </c>
      <c r="H54" s="43">
        <v>5.2</v>
      </c>
      <c r="I54" s="35">
        <v>7.8</v>
      </c>
      <c r="J54" s="35"/>
      <c r="K54" s="36"/>
      <c r="L54" s="37">
        <v>7.0000000000000007E-2</v>
      </c>
      <c r="M54" s="37"/>
      <c r="N54" s="37">
        <v>6.5200000000000008E-2</v>
      </c>
      <c r="O54" s="34"/>
      <c r="P54" s="34"/>
      <c r="Q54" s="34"/>
      <c r="R54" s="42"/>
    </row>
    <row r="55" spans="2:18" x14ac:dyDescent="0.3">
      <c r="B55" s="30"/>
      <c r="C55" s="30">
        <v>35619</v>
      </c>
      <c r="D55">
        <v>189</v>
      </c>
      <c r="E55">
        <v>5</v>
      </c>
      <c r="F55" s="34">
        <v>24</v>
      </c>
      <c r="G55" s="43">
        <v>26</v>
      </c>
      <c r="H55" s="43">
        <v>1.9</v>
      </c>
      <c r="I55" s="35">
        <v>7.4</v>
      </c>
      <c r="J55" s="35"/>
      <c r="K55" s="36"/>
      <c r="L55" s="37"/>
      <c r="M55" s="37"/>
      <c r="N55" s="37"/>
      <c r="O55" s="34"/>
      <c r="P55" s="34"/>
      <c r="Q55" s="34"/>
      <c r="R55" s="42"/>
    </row>
    <row r="56" spans="2:18" x14ac:dyDescent="0.3">
      <c r="B56" s="30"/>
      <c r="C56" s="30">
        <v>35640</v>
      </c>
      <c r="D56">
        <v>210</v>
      </c>
      <c r="E56">
        <v>5</v>
      </c>
      <c r="F56" s="34">
        <v>25</v>
      </c>
      <c r="G56" s="43">
        <v>61</v>
      </c>
      <c r="H56" s="43">
        <v>5</v>
      </c>
      <c r="I56" s="35">
        <v>8</v>
      </c>
      <c r="J56" s="35"/>
      <c r="K56" s="36"/>
      <c r="L56" s="37">
        <v>0.02</v>
      </c>
      <c r="M56" s="37"/>
      <c r="N56" s="37">
        <v>2.6080000000000002E-2</v>
      </c>
      <c r="O56" s="34"/>
      <c r="P56" s="34"/>
      <c r="Q56" s="34"/>
      <c r="R56" s="42"/>
    </row>
    <row r="57" spans="2:18" x14ac:dyDescent="0.3">
      <c r="B57" s="30"/>
      <c r="C57" s="30">
        <v>35640</v>
      </c>
      <c r="D57">
        <v>210</v>
      </c>
      <c r="E57">
        <v>5</v>
      </c>
      <c r="F57" s="34">
        <v>22</v>
      </c>
      <c r="G57" s="43">
        <v>11</v>
      </c>
      <c r="H57" s="43">
        <v>0.4</v>
      </c>
      <c r="I57" s="35">
        <v>7.3</v>
      </c>
      <c r="J57" s="35"/>
      <c r="K57" s="36"/>
      <c r="L57" s="37"/>
      <c r="M57" s="37"/>
      <c r="N57" s="37"/>
      <c r="O57" s="34"/>
      <c r="P57" s="34"/>
      <c r="Q57" s="34"/>
      <c r="R57" s="42"/>
    </row>
    <row r="58" spans="2:18" x14ac:dyDescent="0.3">
      <c r="B58" s="30"/>
      <c r="C58" s="30">
        <v>35650</v>
      </c>
      <c r="D58">
        <v>220</v>
      </c>
      <c r="E58">
        <v>5</v>
      </c>
      <c r="F58" s="34">
        <v>23</v>
      </c>
      <c r="G58" s="43"/>
      <c r="H58" s="43">
        <v>5.0999999999999996</v>
      </c>
      <c r="I58" s="35">
        <v>8</v>
      </c>
      <c r="J58" s="35"/>
      <c r="K58" s="36"/>
      <c r="L58" s="37">
        <v>0.02</v>
      </c>
      <c r="M58" s="37"/>
      <c r="N58" s="37">
        <v>9.1280000000000014E-2</v>
      </c>
      <c r="O58" s="34"/>
      <c r="P58" s="34"/>
      <c r="Q58" s="34"/>
      <c r="R58" s="42"/>
    </row>
    <row r="59" spans="2:18" x14ac:dyDescent="0.3">
      <c r="B59" s="30"/>
      <c r="C59" s="30">
        <v>35650</v>
      </c>
      <c r="D59">
        <v>220</v>
      </c>
      <c r="E59">
        <v>5</v>
      </c>
      <c r="F59" s="34">
        <v>22</v>
      </c>
      <c r="G59" s="43"/>
      <c r="H59" s="43">
        <v>3.6</v>
      </c>
      <c r="I59" s="35">
        <v>7.6</v>
      </c>
      <c r="J59" s="35"/>
      <c r="K59" s="36"/>
      <c r="L59" s="37"/>
      <c r="M59" s="37"/>
      <c r="N59" s="37"/>
      <c r="O59" s="34"/>
      <c r="P59" s="34"/>
      <c r="Q59" s="34"/>
      <c r="R59" s="42"/>
    </row>
    <row r="60" spans="2:18" x14ac:dyDescent="0.3">
      <c r="B60" s="30"/>
      <c r="C60" s="30">
        <v>35683</v>
      </c>
      <c r="D60">
        <v>253</v>
      </c>
      <c r="E60">
        <v>5</v>
      </c>
      <c r="F60" s="34">
        <v>21</v>
      </c>
      <c r="G60" s="43"/>
      <c r="H60" s="43">
        <v>6.4</v>
      </c>
      <c r="I60" s="35">
        <v>8.4</v>
      </c>
      <c r="J60" s="35"/>
      <c r="K60" s="36"/>
      <c r="L60" s="37">
        <v>0.02</v>
      </c>
      <c r="M60" s="37"/>
      <c r="N60" s="37">
        <v>8.8020000000000015E-2</v>
      </c>
      <c r="O60" s="34"/>
      <c r="P60" s="34"/>
      <c r="Q60" s="34"/>
      <c r="R60" s="42"/>
    </row>
    <row r="61" spans="2:18" x14ac:dyDescent="0.3">
      <c r="B61" s="30"/>
      <c r="C61" s="30">
        <v>35683</v>
      </c>
      <c r="D61">
        <v>253</v>
      </c>
      <c r="E61">
        <v>5</v>
      </c>
      <c r="F61" s="34">
        <v>21</v>
      </c>
      <c r="G61" s="43"/>
      <c r="H61" s="43">
        <v>3.1</v>
      </c>
      <c r="I61" s="35">
        <v>7.2</v>
      </c>
      <c r="J61" s="35"/>
      <c r="K61" s="36"/>
      <c r="L61" s="37"/>
      <c r="M61" s="37"/>
      <c r="N61" s="37"/>
      <c r="O61" s="34"/>
      <c r="P61" s="34"/>
      <c r="Q61" s="34"/>
      <c r="R61" s="42"/>
    </row>
    <row r="62" spans="2:18" x14ac:dyDescent="0.3">
      <c r="B62" s="30"/>
      <c r="C62" s="30">
        <v>35704</v>
      </c>
      <c r="D62">
        <v>274</v>
      </c>
      <c r="E62">
        <v>5</v>
      </c>
      <c r="F62" s="34">
        <v>16</v>
      </c>
      <c r="G62" s="43"/>
      <c r="H62" s="43">
        <v>7</v>
      </c>
      <c r="I62" s="35">
        <v>8</v>
      </c>
      <c r="J62" s="35"/>
      <c r="K62" s="36"/>
      <c r="L62" s="37">
        <v>0.01</v>
      </c>
      <c r="M62" s="37"/>
      <c r="N62" s="37">
        <v>6.1940000000000002E-2</v>
      </c>
      <c r="O62" s="34"/>
      <c r="P62" s="34"/>
      <c r="Q62" s="34"/>
      <c r="R62" s="42"/>
    </row>
    <row r="63" spans="2:18" x14ac:dyDescent="0.3">
      <c r="B63" s="30"/>
      <c r="C63" s="30">
        <v>35704</v>
      </c>
      <c r="D63">
        <v>274</v>
      </c>
      <c r="E63">
        <v>5</v>
      </c>
      <c r="F63" s="34">
        <v>16</v>
      </c>
      <c r="G63" s="43"/>
      <c r="H63" s="43">
        <v>5.6</v>
      </c>
      <c r="I63" s="35">
        <v>7.7</v>
      </c>
      <c r="J63" s="35"/>
      <c r="K63" s="36"/>
      <c r="L63" s="37"/>
      <c r="M63" s="37"/>
      <c r="N63" s="37"/>
      <c r="O63" s="34"/>
      <c r="P63" s="34"/>
      <c r="Q63" s="34"/>
      <c r="R63" s="42"/>
    </row>
    <row r="64" spans="2:18" x14ac:dyDescent="0.3">
      <c r="B64" s="30"/>
      <c r="C64" s="30">
        <v>35733</v>
      </c>
      <c r="D64">
        <v>303</v>
      </c>
      <c r="E64">
        <v>5</v>
      </c>
      <c r="F64" s="34">
        <v>11</v>
      </c>
      <c r="G64" s="43"/>
      <c r="H64" s="43">
        <v>8</v>
      </c>
      <c r="I64" s="35">
        <v>7.4</v>
      </c>
      <c r="J64" s="35"/>
      <c r="K64" s="36"/>
      <c r="L64" s="37">
        <v>0.08</v>
      </c>
      <c r="M64" s="37"/>
      <c r="N64" s="37">
        <v>0.11084000000000001</v>
      </c>
      <c r="O64" s="34"/>
      <c r="P64" s="34"/>
      <c r="Q64" s="34"/>
      <c r="R64" s="42"/>
    </row>
    <row r="65" spans="1:18" x14ac:dyDescent="0.3">
      <c r="B65" s="30"/>
      <c r="C65" s="30">
        <v>35733</v>
      </c>
      <c r="D65">
        <v>303</v>
      </c>
      <c r="E65">
        <v>5</v>
      </c>
      <c r="F65" s="34">
        <v>9</v>
      </c>
      <c r="G65" s="43"/>
      <c r="H65" s="43">
        <v>6.8</v>
      </c>
      <c r="I65" s="35">
        <v>7.2</v>
      </c>
      <c r="J65" s="35"/>
      <c r="K65" s="36"/>
      <c r="L65" s="37"/>
      <c r="M65" s="37"/>
      <c r="N65" s="37"/>
      <c r="O65" s="34"/>
      <c r="P65" s="34"/>
      <c r="Q65" s="34"/>
      <c r="R65" s="42"/>
    </row>
    <row r="66" spans="1:18" x14ac:dyDescent="0.3">
      <c r="B66" s="30"/>
      <c r="C66" s="30">
        <v>35759</v>
      </c>
      <c r="D66">
        <v>329</v>
      </c>
      <c r="E66">
        <v>5</v>
      </c>
      <c r="F66" s="34">
        <v>3</v>
      </c>
      <c r="G66" s="43"/>
      <c r="H66" s="43">
        <v>11</v>
      </c>
      <c r="I66" s="35">
        <v>7.6</v>
      </c>
      <c r="J66" s="35"/>
      <c r="K66" s="36"/>
      <c r="L66" s="37">
        <v>1.44</v>
      </c>
      <c r="M66" s="37"/>
      <c r="N66" s="37">
        <v>1.6300000000000002E-2</v>
      </c>
      <c r="O66" s="34"/>
      <c r="P66" s="34"/>
      <c r="Q66" s="34"/>
      <c r="R66" s="42"/>
    </row>
    <row r="67" spans="1:18" x14ac:dyDescent="0.3">
      <c r="B67" s="30"/>
      <c r="C67" s="30">
        <v>35759</v>
      </c>
      <c r="D67">
        <v>329</v>
      </c>
      <c r="E67">
        <v>5</v>
      </c>
      <c r="F67" s="34">
        <v>2</v>
      </c>
      <c r="G67" s="43"/>
      <c r="H67" s="43">
        <v>10</v>
      </c>
      <c r="I67" s="35">
        <v>7.6</v>
      </c>
      <c r="J67" s="35"/>
      <c r="K67" s="36"/>
      <c r="L67" s="37"/>
      <c r="M67" s="37"/>
      <c r="N67" s="37"/>
      <c r="O67" s="34"/>
      <c r="P67" s="34"/>
      <c r="Q67" s="34"/>
      <c r="R67" s="42"/>
    </row>
    <row r="68" spans="1:18" s="3" customFormat="1" x14ac:dyDescent="0.3">
      <c r="A68" s="3">
        <v>1998</v>
      </c>
      <c r="B68" s="2"/>
      <c r="C68" s="2">
        <v>35822</v>
      </c>
      <c r="D68" s="3">
        <v>27</v>
      </c>
      <c r="E68" s="3">
        <v>5</v>
      </c>
      <c r="F68" s="5">
        <v>2</v>
      </c>
      <c r="G68" s="6"/>
      <c r="H68" s="6">
        <v>13.6</v>
      </c>
      <c r="I68" s="6">
        <v>7.4</v>
      </c>
      <c r="J68" s="6"/>
      <c r="K68" s="7"/>
      <c r="L68" s="8">
        <v>0.1</v>
      </c>
      <c r="M68" s="8"/>
      <c r="N68" s="8">
        <v>0.10432000000000001</v>
      </c>
      <c r="O68" s="5"/>
      <c r="P68" s="5"/>
      <c r="Q68" s="5"/>
      <c r="R68" s="50"/>
    </row>
    <row r="69" spans="1:18" x14ac:dyDescent="0.3">
      <c r="B69" s="30"/>
      <c r="C69" s="30">
        <v>35822</v>
      </c>
      <c r="D69">
        <v>27</v>
      </c>
      <c r="E69">
        <v>5</v>
      </c>
      <c r="F69" s="34">
        <v>2</v>
      </c>
      <c r="G69" s="43"/>
      <c r="H69" s="43">
        <v>13.4</v>
      </c>
      <c r="I69" s="35">
        <v>7.4</v>
      </c>
      <c r="J69" s="35"/>
      <c r="K69" s="36"/>
      <c r="L69" s="37"/>
      <c r="M69" s="37"/>
      <c r="N69" s="37"/>
      <c r="O69" s="34"/>
      <c r="P69" s="34"/>
      <c r="Q69" s="34"/>
      <c r="R69" s="42"/>
    </row>
    <row r="70" spans="1:18" x14ac:dyDescent="0.3">
      <c r="B70" s="30"/>
      <c r="C70" s="30">
        <v>35849</v>
      </c>
      <c r="D70">
        <v>54</v>
      </c>
      <c r="E70">
        <v>5</v>
      </c>
      <c r="F70" s="34">
        <v>5</v>
      </c>
      <c r="G70" s="43"/>
      <c r="H70" s="43">
        <v>11</v>
      </c>
      <c r="I70" s="35">
        <v>7.6</v>
      </c>
      <c r="J70" s="35"/>
      <c r="K70" s="36"/>
      <c r="L70" s="37">
        <v>1.39</v>
      </c>
      <c r="M70" s="37"/>
      <c r="N70" s="37">
        <v>4.5640000000000007E-2</v>
      </c>
      <c r="O70" s="34"/>
      <c r="P70" s="34"/>
      <c r="Q70" s="34"/>
      <c r="R70" s="42"/>
    </row>
    <row r="71" spans="1:18" x14ac:dyDescent="0.3">
      <c r="B71" s="30"/>
      <c r="C71" s="30">
        <v>35849</v>
      </c>
      <c r="D71">
        <v>54</v>
      </c>
      <c r="E71">
        <v>5</v>
      </c>
      <c r="F71" s="34">
        <v>5</v>
      </c>
      <c r="G71" s="43"/>
      <c r="H71" s="43">
        <v>11</v>
      </c>
      <c r="I71" s="35">
        <v>7.5</v>
      </c>
      <c r="J71" s="35"/>
      <c r="K71" s="36"/>
      <c r="L71" s="37"/>
      <c r="M71" s="37"/>
      <c r="N71" s="37"/>
      <c r="O71" s="34"/>
      <c r="P71" s="34"/>
      <c r="Q71" s="34"/>
      <c r="R71" s="42"/>
    </row>
    <row r="72" spans="1:18" x14ac:dyDescent="0.3">
      <c r="B72" s="30"/>
      <c r="C72" s="30">
        <v>35885</v>
      </c>
      <c r="D72">
        <v>90</v>
      </c>
      <c r="E72">
        <v>5</v>
      </c>
      <c r="F72" s="34">
        <v>18.170000000000002</v>
      </c>
      <c r="G72" s="43">
        <v>30.7</v>
      </c>
      <c r="H72" s="43">
        <v>2.89</v>
      </c>
      <c r="I72" s="35">
        <v>7.61</v>
      </c>
      <c r="J72" s="35"/>
      <c r="K72" s="36"/>
      <c r="L72" s="37">
        <v>6.8</v>
      </c>
      <c r="M72" s="37"/>
      <c r="N72" s="37">
        <v>2.2820000000000003E-2</v>
      </c>
      <c r="O72" s="34"/>
      <c r="P72" s="34"/>
      <c r="Q72" s="34"/>
      <c r="R72" s="42"/>
    </row>
    <row r="73" spans="1:18" x14ac:dyDescent="0.3">
      <c r="B73" s="30"/>
      <c r="C73" s="30">
        <v>35885</v>
      </c>
      <c r="D73">
        <v>90</v>
      </c>
      <c r="E73">
        <v>5</v>
      </c>
      <c r="F73" s="34">
        <v>13.44</v>
      </c>
      <c r="G73" s="43">
        <v>8.9</v>
      </c>
      <c r="H73" s="43">
        <v>0.92</v>
      </c>
      <c r="I73" s="35">
        <v>7.27</v>
      </c>
      <c r="J73" s="35"/>
      <c r="K73" s="36"/>
      <c r="L73" s="37">
        <v>11.4</v>
      </c>
      <c r="M73" s="37"/>
      <c r="N73" s="37"/>
      <c r="O73" s="34"/>
      <c r="P73" s="34"/>
      <c r="Q73" s="34"/>
      <c r="R73" s="42"/>
    </row>
    <row r="74" spans="1:18" x14ac:dyDescent="0.3">
      <c r="B74" s="30"/>
      <c r="C74" s="30">
        <v>35908</v>
      </c>
      <c r="D74">
        <v>113</v>
      </c>
      <c r="E74">
        <v>5</v>
      </c>
      <c r="F74" s="34">
        <v>13.86</v>
      </c>
      <c r="G74" s="43">
        <v>112.7</v>
      </c>
      <c r="H74" s="43">
        <v>11.64</v>
      </c>
      <c r="I74" s="35">
        <v>7.74</v>
      </c>
      <c r="J74" s="35"/>
      <c r="K74" s="36"/>
      <c r="L74" s="37">
        <v>7.8</v>
      </c>
      <c r="M74" s="37">
        <v>0.02</v>
      </c>
      <c r="N74" s="37">
        <v>2.2820000000000003E-2</v>
      </c>
      <c r="O74" s="34"/>
      <c r="P74" s="34"/>
      <c r="Q74" s="34"/>
      <c r="R74" s="42"/>
    </row>
    <row r="75" spans="1:18" x14ac:dyDescent="0.3">
      <c r="B75" s="30"/>
      <c r="C75" s="30">
        <v>35908</v>
      </c>
      <c r="D75">
        <v>113</v>
      </c>
      <c r="E75">
        <v>5</v>
      </c>
      <c r="F75" s="34">
        <v>12.3</v>
      </c>
      <c r="G75" s="43">
        <v>96.3</v>
      </c>
      <c r="H75" s="43">
        <v>10.3</v>
      </c>
      <c r="I75" s="35">
        <v>7.44</v>
      </c>
      <c r="J75" s="35"/>
      <c r="K75" s="36"/>
      <c r="L75" s="37">
        <v>7</v>
      </c>
      <c r="M75" s="37">
        <v>1.4999999999999999E-2</v>
      </c>
      <c r="N75" s="37"/>
      <c r="O75" s="34"/>
      <c r="P75" s="34"/>
      <c r="Q75" s="34"/>
      <c r="R75" s="42"/>
    </row>
    <row r="76" spans="1:18" x14ac:dyDescent="0.3">
      <c r="B76" s="30"/>
      <c r="C76" s="30">
        <v>35923</v>
      </c>
      <c r="D76">
        <v>128</v>
      </c>
      <c r="E76">
        <v>5</v>
      </c>
      <c r="F76" s="34">
        <v>17.14</v>
      </c>
      <c r="G76" s="43">
        <v>110.7</v>
      </c>
      <c r="H76" s="43">
        <v>10.69</v>
      </c>
      <c r="I76" s="35">
        <v>7.38</v>
      </c>
      <c r="J76" s="35"/>
      <c r="K76" s="36"/>
      <c r="L76" s="37">
        <v>4.2</v>
      </c>
      <c r="M76" s="37">
        <v>6.0000000000000001E-3</v>
      </c>
      <c r="N76" s="37">
        <v>5.2160000000000005E-2</v>
      </c>
      <c r="O76" s="34"/>
      <c r="P76" s="34"/>
      <c r="Q76" s="34"/>
      <c r="R76" s="42"/>
    </row>
    <row r="77" spans="1:18" x14ac:dyDescent="0.3">
      <c r="B77" s="30"/>
      <c r="C77" s="30">
        <v>35923</v>
      </c>
      <c r="D77">
        <v>128</v>
      </c>
      <c r="E77">
        <v>5</v>
      </c>
      <c r="F77" s="34">
        <v>17.12</v>
      </c>
      <c r="G77" s="43">
        <v>111</v>
      </c>
      <c r="H77" s="43">
        <v>10.210000000000001</v>
      </c>
      <c r="I77" s="35">
        <v>7.36</v>
      </c>
      <c r="J77" s="35"/>
      <c r="K77" s="36"/>
      <c r="L77" s="37">
        <v>4.2</v>
      </c>
      <c r="M77" s="37">
        <v>6.0000000000000001E-3</v>
      </c>
      <c r="N77" s="37"/>
      <c r="O77" s="34"/>
      <c r="P77" s="34"/>
      <c r="Q77" s="34"/>
      <c r="R77" s="42"/>
    </row>
    <row r="78" spans="1:18" x14ac:dyDescent="0.3">
      <c r="B78" s="30"/>
      <c r="C78" s="30">
        <v>35950</v>
      </c>
      <c r="D78">
        <v>155</v>
      </c>
      <c r="E78">
        <v>5</v>
      </c>
      <c r="F78" s="34">
        <v>17.91</v>
      </c>
      <c r="G78" s="43"/>
      <c r="H78" s="43"/>
      <c r="I78" s="35">
        <v>7.73</v>
      </c>
      <c r="J78" s="35"/>
      <c r="K78" s="36"/>
      <c r="L78" s="37"/>
      <c r="M78" s="37">
        <v>6.9999999999999993E-3</v>
      </c>
      <c r="N78" s="37">
        <v>3.5860000000000003E-2</v>
      </c>
      <c r="O78" s="34"/>
      <c r="P78" s="34"/>
      <c r="Q78" s="34"/>
      <c r="R78" s="42"/>
    </row>
    <row r="79" spans="1:18" x14ac:dyDescent="0.3">
      <c r="B79" s="30"/>
      <c r="C79" s="30">
        <v>35950</v>
      </c>
      <c r="D79">
        <v>155</v>
      </c>
      <c r="E79">
        <v>5</v>
      </c>
      <c r="F79" s="34">
        <v>15.63</v>
      </c>
      <c r="G79" s="43"/>
      <c r="H79" s="43"/>
      <c r="I79" s="35">
        <v>7.52</v>
      </c>
      <c r="J79" s="35"/>
      <c r="K79" s="36"/>
      <c r="L79" s="37"/>
      <c r="M79" s="37">
        <v>6.0000000000000001E-3</v>
      </c>
      <c r="N79" s="37"/>
      <c r="O79" s="34"/>
      <c r="P79" s="34"/>
      <c r="Q79" s="34"/>
      <c r="R79" s="42"/>
    </row>
    <row r="80" spans="1:18" s="3" customFormat="1" x14ac:dyDescent="0.3">
      <c r="A80" s="3">
        <v>2000</v>
      </c>
      <c r="B80" s="2"/>
      <c r="C80" s="2">
        <v>36749</v>
      </c>
      <c r="D80" s="3">
        <v>224</v>
      </c>
      <c r="E80" s="3">
        <v>5</v>
      </c>
      <c r="F80" s="5">
        <v>24.83</v>
      </c>
      <c r="G80" s="6">
        <v>121.8</v>
      </c>
      <c r="H80" s="6"/>
      <c r="I80" s="6">
        <v>8.23</v>
      </c>
      <c r="J80" s="6">
        <v>10.4</v>
      </c>
      <c r="K80" s="7"/>
      <c r="L80" s="8">
        <v>0.20200000000000001</v>
      </c>
      <c r="M80" s="8"/>
      <c r="N80" s="8"/>
      <c r="O80" s="5"/>
      <c r="P80" s="5"/>
      <c r="Q80" s="5"/>
      <c r="R80" s="50"/>
    </row>
    <row r="81" spans="1:18" x14ac:dyDescent="0.3">
      <c r="B81" s="30"/>
      <c r="C81" s="30">
        <v>36761</v>
      </c>
      <c r="D81">
        <v>236</v>
      </c>
      <c r="E81">
        <v>5</v>
      </c>
      <c r="F81" s="34">
        <v>17.940000000000001</v>
      </c>
      <c r="G81" s="43">
        <v>100.6</v>
      </c>
      <c r="H81" s="43">
        <v>9.5399999999999991</v>
      </c>
      <c r="I81" s="35">
        <v>7.69</v>
      </c>
      <c r="J81" s="35">
        <v>8.5</v>
      </c>
      <c r="K81" s="36"/>
      <c r="L81" s="37">
        <v>0.20800000000000002</v>
      </c>
      <c r="M81" s="37"/>
      <c r="N81" s="37"/>
      <c r="O81" s="34"/>
      <c r="P81" s="34"/>
      <c r="Q81" s="34"/>
      <c r="R81" s="42"/>
    </row>
    <row r="82" spans="1:18" x14ac:dyDescent="0.3">
      <c r="B82" s="30"/>
      <c r="C82" s="30">
        <v>36777</v>
      </c>
      <c r="D82">
        <v>252</v>
      </c>
      <c r="E82">
        <v>5</v>
      </c>
      <c r="F82" s="34">
        <v>18.79</v>
      </c>
      <c r="G82" s="43">
        <v>68.400000000000006</v>
      </c>
      <c r="H82" s="43">
        <v>6.36</v>
      </c>
      <c r="I82" s="35">
        <v>7.44</v>
      </c>
      <c r="J82" s="35">
        <v>10.199999999999999</v>
      </c>
      <c r="K82" s="36"/>
      <c r="L82" s="37">
        <v>0.19280000000000003</v>
      </c>
      <c r="M82" s="37">
        <v>0.06</v>
      </c>
      <c r="N82" s="37"/>
      <c r="O82" s="34"/>
      <c r="P82" s="34"/>
      <c r="Q82" s="34"/>
      <c r="R82" s="42"/>
    </row>
    <row r="83" spans="1:18" x14ac:dyDescent="0.3">
      <c r="B83" s="30"/>
      <c r="C83" s="30">
        <v>36790</v>
      </c>
      <c r="D83">
        <v>265</v>
      </c>
      <c r="E83">
        <v>5</v>
      </c>
      <c r="F83" s="34">
        <v>20.276666666666667</v>
      </c>
      <c r="G83" s="43">
        <v>96.7</v>
      </c>
      <c r="H83" s="43">
        <v>8.7133333333333329</v>
      </c>
      <c r="I83" s="35">
        <v>7.8</v>
      </c>
      <c r="J83" s="35">
        <v>6.7333333333333334</v>
      </c>
      <c r="K83" s="36"/>
      <c r="L83" s="37">
        <v>0.23876666666666668</v>
      </c>
      <c r="M83" s="37">
        <v>6.8333333333333343E-2</v>
      </c>
      <c r="N83" s="37"/>
      <c r="O83" s="34"/>
      <c r="P83" s="34"/>
      <c r="Q83" s="34"/>
      <c r="R83" s="42"/>
    </row>
    <row r="84" spans="1:18" x14ac:dyDescent="0.3">
      <c r="B84" s="30"/>
      <c r="C84" s="30">
        <v>36804</v>
      </c>
      <c r="D84">
        <v>279</v>
      </c>
      <c r="E84">
        <v>5</v>
      </c>
      <c r="F84" s="34">
        <v>13.693333333333333</v>
      </c>
      <c r="G84" s="43">
        <v>94.5</v>
      </c>
      <c r="H84" s="43">
        <v>9.8266666666666662</v>
      </c>
      <c r="I84" s="35">
        <v>7.72</v>
      </c>
      <c r="J84" s="35">
        <v>6.4333333333333336</v>
      </c>
      <c r="K84" s="36"/>
      <c r="L84" s="37">
        <v>0.26223333333333332</v>
      </c>
      <c r="M84" s="37">
        <v>7.3999999999999996E-2</v>
      </c>
      <c r="N84" s="37"/>
      <c r="O84" s="34"/>
      <c r="P84" s="34"/>
      <c r="Q84" s="34"/>
      <c r="R84" s="42"/>
    </row>
    <row r="85" spans="1:18" x14ac:dyDescent="0.3">
      <c r="B85" s="30"/>
      <c r="C85" s="30">
        <v>36818</v>
      </c>
      <c r="D85">
        <v>293</v>
      </c>
      <c r="E85">
        <v>5</v>
      </c>
      <c r="F85" s="34">
        <v>10.746666666666664</v>
      </c>
      <c r="G85" s="43">
        <v>81.566666666666663</v>
      </c>
      <c r="H85" s="43">
        <v>8.9833333333333343</v>
      </c>
      <c r="I85" s="35">
        <v>7.5066666666666668</v>
      </c>
      <c r="J85" s="35">
        <v>6.5</v>
      </c>
      <c r="K85" s="36"/>
      <c r="L85" s="37">
        <v>0.109</v>
      </c>
      <c r="M85" s="37">
        <v>4.4000000000000004E-2</v>
      </c>
      <c r="N85" s="37"/>
      <c r="O85" s="34"/>
      <c r="P85" s="34"/>
      <c r="Q85" s="34"/>
      <c r="R85" s="42"/>
    </row>
    <row r="86" spans="1:18" x14ac:dyDescent="0.3">
      <c r="B86" s="30"/>
      <c r="C86" s="30">
        <v>36832</v>
      </c>
      <c r="D86">
        <v>307</v>
      </c>
      <c r="E86">
        <v>5</v>
      </c>
      <c r="F86" s="34">
        <v>9.5466666666666669</v>
      </c>
      <c r="G86" s="43">
        <v>61.1</v>
      </c>
      <c r="H86" s="43">
        <v>6.7833333333333341</v>
      </c>
      <c r="I86" s="35">
        <v>8.32</v>
      </c>
      <c r="J86" s="35">
        <v>6.2666666666666666</v>
      </c>
      <c r="K86" s="36"/>
      <c r="L86" s="37">
        <v>8.4223333333333331E-2</v>
      </c>
      <c r="M86" s="37">
        <v>5.0666666666666672E-2</v>
      </c>
      <c r="N86" s="37">
        <v>5.602942396533335E-2</v>
      </c>
      <c r="O86" s="34"/>
      <c r="P86" s="34"/>
      <c r="Q86" s="34"/>
      <c r="R86" s="42"/>
    </row>
    <row r="87" spans="1:18" x14ac:dyDescent="0.3">
      <c r="B87" s="30"/>
      <c r="C87" s="30">
        <v>36846</v>
      </c>
      <c r="D87">
        <v>311</v>
      </c>
      <c r="E87">
        <v>5</v>
      </c>
      <c r="F87" s="34">
        <v>7.6266666666666678</v>
      </c>
      <c r="G87" s="43">
        <v>121.066666666667</v>
      </c>
      <c r="H87" s="43"/>
      <c r="I87" s="35">
        <v>6.3</v>
      </c>
      <c r="J87" s="35">
        <v>6.833333333333333</v>
      </c>
      <c r="K87" s="36"/>
      <c r="L87" s="37">
        <v>0.29663333333333336</v>
      </c>
      <c r="M87" s="37">
        <v>0.67600000000000005</v>
      </c>
      <c r="N87" s="37">
        <v>6.6014553597333547E-2</v>
      </c>
      <c r="O87" s="34"/>
      <c r="P87" s="34"/>
      <c r="Q87" s="34"/>
      <c r="R87" s="42"/>
    </row>
    <row r="88" spans="1:18" s="3" customFormat="1" x14ac:dyDescent="0.3">
      <c r="A88" s="3">
        <v>2001</v>
      </c>
      <c r="B88" s="2"/>
      <c r="C88" s="2">
        <v>37042</v>
      </c>
      <c r="D88" s="3">
        <v>151</v>
      </c>
      <c r="E88" s="3">
        <v>5</v>
      </c>
      <c r="F88" s="5">
        <v>15.12</v>
      </c>
      <c r="G88" s="6">
        <v>101.43333333333332</v>
      </c>
      <c r="H88" s="6"/>
      <c r="I88" s="6">
        <v>7.62</v>
      </c>
      <c r="J88" s="6">
        <v>6.5</v>
      </c>
      <c r="K88" s="7"/>
      <c r="L88" s="8">
        <v>0.14219999999999999</v>
      </c>
      <c r="M88" s="8">
        <v>6.8666666666666668E-2</v>
      </c>
      <c r="N88" s="8">
        <v>3.5638738584000136E-2</v>
      </c>
      <c r="O88" s="5"/>
      <c r="P88" s="5"/>
      <c r="Q88" s="5"/>
      <c r="R88" s="50"/>
    </row>
    <row r="89" spans="1:18" x14ac:dyDescent="0.3">
      <c r="B89" s="30"/>
      <c r="C89" s="30">
        <v>37049</v>
      </c>
      <c r="D89">
        <v>158</v>
      </c>
      <c r="E89">
        <v>5</v>
      </c>
      <c r="F89" s="34">
        <v>17.533333333333331</v>
      </c>
      <c r="G89" s="43">
        <v>104.16666666666667</v>
      </c>
      <c r="H89" s="43"/>
      <c r="I89" s="35">
        <v>7.6833333333333327</v>
      </c>
      <c r="J89" s="35">
        <v>7.166666666666667</v>
      </c>
      <c r="K89" s="36"/>
      <c r="L89" s="37">
        <v>0.23199999999999998</v>
      </c>
      <c r="M89" s="37">
        <v>5.8999999999999997E-2</v>
      </c>
      <c r="N89" s="37">
        <v>2.9930871088000282E-2</v>
      </c>
      <c r="O89" s="34"/>
      <c r="P89" s="34"/>
      <c r="Q89" s="34"/>
      <c r="R89" s="42"/>
    </row>
    <row r="90" spans="1:18" x14ac:dyDescent="0.3">
      <c r="B90" s="30"/>
      <c r="C90" s="30">
        <v>37063</v>
      </c>
      <c r="D90">
        <v>172</v>
      </c>
      <c r="E90">
        <v>5</v>
      </c>
      <c r="F90" s="34">
        <v>22.903333333333332</v>
      </c>
      <c r="G90" s="43">
        <v>95.533333333333317</v>
      </c>
      <c r="H90" s="43"/>
      <c r="I90" s="35">
        <v>7.7766666666666664</v>
      </c>
      <c r="J90" s="35">
        <v>7.333333333333333</v>
      </c>
      <c r="K90" s="36"/>
      <c r="L90" s="37">
        <v>0.17616666666666667</v>
      </c>
      <c r="M90" s="37">
        <v>7.8333333333333324E-2</v>
      </c>
      <c r="N90" s="37">
        <v>5.3135105120000165E-2</v>
      </c>
      <c r="O90" s="34"/>
      <c r="P90" s="34"/>
      <c r="Q90" s="34"/>
      <c r="R90" s="42"/>
    </row>
    <row r="91" spans="1:18" x14ac:dyDescent="0.3">
      <c r="B91" s="30"/>
      <c r="C91" s="30">
        <v>37077</v>
      </c>
      <c r="D91">
        <v>186</v>
      </c>
      <c r="E91">
        <v>5</v>
      </c>
      <c r="F91" s="34">
        <v>22.1</v>
      </c>
      <c r="G91" s="43">
        <v>90.3</v>
      </c>
      <c r="H91" s="43"/>
      <c r="I91" s="35">
        <v>8.01</v>
      </c>
      <c r="J91" s="35">
        <v>6.666666666666667</v>
      </c>
      <c r="K91" s="36"/>
      <c r="L91" s="37">
        <v>0.17559999999999998</v>
      </c>
      <c r="M91" s="37">
        <v>9.4333333333333338E-2</v>
      </c>
      <c r="N91" s="37">
        <v>3.4232129432000234E-2</v>
      </c>
      <c r="O91" s="34"/>
      <c r="P91" s="34"/>
      <c r="Q91" s="34"/>
      <c r="R91" s="42"/>
    </row>
    <row r="92" spans="1:18" x14ac:dyDescent="0.3">
      <c r="B92" s="30"/>
      <c r="C92" s="30">
        <v>37091</v>
      </c>
      <c r="D92">
        <v>200</v>
      </c>
      <c r="E92">
        <v>5</v>
      </c>
      <c r="F92" s="34">
        <v>22.386666666666667</v>
      </c>
      <c r="G92" s="43">
        <v>92.7</v>
      </c>
      <c r="H92" s="43"/>
      <c r="I92" s="35">
        <v>8.61</v>
      </c>
      <c r="J92" s="35">
        <v>12.066666666666668</v>
      </c>
      <c r="K92" s="36"/>
      <c r="L92" s="37">
        <v>0.2311</v>
      </c>
      <c r="M92" s="37">
        <v>4.7333333333333338E-2</v>
      </c>
      <c r="N92" s="37">
        <v>0.10754325197600013</v>
      </c>
      <c r="O92" s="34"/>
      <c r="P92" s="34"/>
      <c r="Q92" s="34"/>
      <c r="R92" s="42"/>
    </row>
    <row r="93" spans="1:18" x14ac:dyDescent="0.3">
      <c r="B93" s="30"/>
      <c r="C93" s="30">
        <v>37106</v>
      </c>
      <c r="D93">
        <v>215</v>
      </c>
      <c r="E93">
        <v>5</v>
      </c>
      <c r="F93" s="34">
        <v>25.473333333333333</v>
      </c>
      <c r="G93" s="43">
        <v>99.433333333333337</v>
      </c>
      <c r="H93" s="43"/>
      <c r="I93" s="35">
        <v>8.8833333333333329</v>
      </c>
      <c r="J93" s="35">
        <v>6.5333333333333341</v>
      </c>
      <c r="K93" s="36"/>
      <c r="L93" s="37">
        <v>0.23329999999999998</v>
      </c>
      <c r="M93" s="37">
        <v>6.6000000000000003E-2</v>
      </c>
      <c r="N93" s="37">
        <v>4.8785788508000236E-2</v>
      </c>
      <c r="O93" s="34"/>
      <c r="P93" s="34"/>
      <c r="Q93" s="34"/>
      <c r="R93" s="42"/>
    </row>
    <row r="94" spans="1:18" x14ac:dyDescent="0.3">
      <c r="B94" s="30"/>
      <c r="C94" s="30">
        <v>37164</v>
      </c>
      <c r="D94">
        <v>273</v>
      </c>
      <c r="E94">
        <v>5</v>
      </c>
      <c r="F94" s="34">
        <v>15.276666666666666</v>
      </c>
      <c r="G94" s="43"/>
      <c r="H94" s="43"/>
      <c r="I94" s="35">
        <v>7.9066666666666663</v>
      </c>
      <c r="J94" s="35">
        <v>9.4333333333333353</v>
      </c>
      <c r="K94" s="36"/>
      <c r="L94" s="37">
        <v>0.16116666666666665</v>
      </c>
      <c r="M94" s="37">
        <v>4.7000000000000007E-2</v>
      </c>
      <c r="N94" s="37">
        <v>4.788626757466679E-2</v>
      </c>
      <c r="O94" s="34"/>
      <c r="P94" s="34"/>
      <c r="Q94" s="34"/>
      <c r="R94" s="42"/>
    </row>
    <row r="95" spans="1:18" x14ac:dyDescent="0.3">
      <c r="B95" s="30"/>
      <c r="C95" s="30">
        <v>37181</v>
      </c>
      <c r="D95">
        <v>290</v>
      </c>
      <c r="E95">
        <v>5</v>
      </c>
      <c r="F95" s="34">
        <v>11.226666666666667</v>
      </c>
      <c r="G95" s="43"/>
      <c r="H95" s="43"/>
      <c r="I95" s="35">
        <v>7.9033333333333333</v>
      </c>
      <c r="J95" s="35">
        <v>21.3</v>
      </c>
      <c r="K95" s="36"/>
      <c r="L95" s="37">
        <v>0.14596666666666666</v>
      </c>
      <c r="M95" s="37">
        <v>5.6000000000000001E-2</v>
      </c>
      <c r="N95" s="37">
        <v>3.1124816965333344E-2</v>
      </c>
      <c r="O95" s="34"/>
      <c r="P95" s="34"/>
      <c r="Q95" s="34"/>
      <c r="R95" s="42"/>
    </row>
    <row r="96" spans="1:18" x14ac:dyDescent="0.3">
      <c r="B96" s="30"/>
      <c r="C96" s="30">
        <v>37194</v>
      </c>
      <c r="D96">
        <v>303</v>
      </c>
      <c r="E96">
        <v>5</v>
      </c>
      <c r="F96" s="34">
        <v>8.7333333333333343</v>
      </c>
      <c r="G96" s="43"/>
      <c r="H96" s="43"/>
      <c r="I96" s="35">
        <v>7.9033333333333333</v>
      </c>
      <c r="J96" s="35">
        <v>14.3</v>
      </c>
      <c r="K96" s="36"/>
      <c r="L96" s="37">
        <v>0.29303333333333331</v>
      </c>
      <c r="M96" s="37">
        <v>4.4333333333333336E-2</v>
      </c>
      <c r="N96" s="37">
        <v>4.8268955714666863E-2</v>
      </c>
      <c r="O96" s="34"/>
      <c r="P96" s="34"/>
      <c r="Q96" s="34"/>
      <c r="R96" s="42"/>
    </row>
    <row r="97" spans="1:18" x14ac:dyDescent="0.3">
      <c r="B97" s="30"/>
      <c r="C97" s="30">
        <v>37222</v>
      </c>
      <c r="D97">
        <v>331</v>
      </c>
      <c r="E97">
        <v>5</v>
      </c>
      <c r="F97" s="34">
        <v>6.77</v>
      </c>
      <c r="G97" s="43"/>
      <c r="H97" s="43"/>
      <c r="I97" s="35">
        <v>8.1433333333333326</v>
      </c>
      <c r="J97" s="35">
        <v>37.700000000000003</v>
      </c>
      <c r="K97" s="36"/>
      <c r="L97" s="37">
        <v>0.36913333333333331</v>
      </c>
      <c r="M97" s="37">
        <v>6.0999999999999999E-2</v>
      </c>
      <c r="N97" s="37">
        <v>2.0553572585333628E-2</v>
      </c>
      <c r="O97" s="34"/>
      <c r="P97" s="34"/>
      <c r="Q97" s="34"/>
      <c r="R97" s="42"/>
    </row>
    <row r="98" spans="1:18" x14ac:dyDescent="0.3">
      <c r="B98" s="30"/>
      <c r="C98" s="30">
        <v>37244</v>
      </c>
      <c r="D98">
        <v>353</v>
      </c>
      <c r="E98">
        <v>5</v>
      </c>
      <c r="F98" s="34">
        <v>2.686666666666667</v>
      </c>
      <c r="G98" s="43"/>
      <c r="H98" s="43"/>
      <c r="I98" s="35">
        <v>8.0766666666666662</v>
      </c>
      <c r="J98" s="35">
        <v>10.433333333333335</v>
      </c>
      <c r="K98" s="36"/>
      <c r="L98" s="37">
        <v>0.46163333333333334</v>
      </c>
      <c r="M98" s="37">
        <v>0.11866666666666666</v>
      </c>
      <c r="N98" s="37">
        <v>0</v>
      </c>
      <c r="O98" s="34"/>
      <c r="P98" s="34"/>
      <c r="Q98" s="34"/>
      <c r="R98" s="42"/>
    </row>
    <row r="99" spans="1:18" s="3" customFormat="1" x14ac:dyDescent="0.3">
      <c r="A99" s="3">
        <v>2002</v>
      </c>
      <c r="B99" s="2"/>
      <c r="C99" s="2">
        <v>37260</v>
      </c>
      <c r="D99" s="3">
        <v>4</v>
      </c>
      <c r="E99" s="3">
        <v>5</v>
      </c>
      <c r="F99" s="5">
        <v>1.79</v>
      </c>
      <c r="G99" s="6"/>
      <c r="H99" s="6"/>
      <c r="I99" s="6">
        <v>7.3366666666666669</v>
      </c>
      <c r="J99" s="6">
        <v>6.9333333333333336</v>
      </c>
      <c r="K99" s="7"/>
      <c r="L99" s="8">
        <v>0.66953333333333331</v>
      </c>
      <c r="M99" s="8">
        <v>0.16084156513093806</v>
      </c>
      <c r="N99" s="8">
        <v>2.9270853661333383E-2</v>
      </c>
      <c r="O99" s="5"/>
      <c r="P99" s="5"/>
      <c r="Q99" s="5"/>
      <c r="R99" s="50"/>
    </row>
    <row r="100" spans="1:18" x14ac:dyDescent="0.3">
      <c r="B100" s="30"/>
      <c r="C100" s="30">
        <v>37276</v>
      </c>
      <c r="D100">
        <v>20</v>
      </c>
      <c r="E100">
        <v>5</v>
      </c>
      <c r="F100" s="34"/>
      <c r="G100" s="43"/>
      <c r="H100" s="43"/>
      <c r="I100" s="35"/>
      <c r="J100" s="35"/>
      <c r="K100" s="36"/>
      <c r="L100" s="37"/>
      <c r="M100" s="37"/>
      <c r="N100" s="37"/>
      <c r="O100" s="34"/>
      <c r="P100" s="34"/>
      <c r="Q100" s="34"/>
      <c r="R100" s="42"/>
    </row>
    <row r="101" spans="1:18" x14ac:dyDescent="0.3">
      <c r="B101" s="30"/>
      <c r="C101" s="30">
        <v>37340</v>
      </c>
      <c r="D101">
        <v>84</v>
      </c>
      <c r="E101">
        <v>5</v>
      </c>
      <c r="F101" s="34">
        <v>6.7366666666666672</v>
      </c>
      <c r="G101" s="43">
        <v>126.43333333333334</v>
      </c>
      <c r="H101" s="43"/>
      <c r="I101" s="35">
        <v>7.416666666666667</v>
      </c>
      <c r="J101" s="35"/>
      <c r="K101" s="36"/>
      <c r="L101" s="37">
        <v>0.53576666666666661</v>
      </c>
      <c r="M101" s="37">
        <v>0.1431885185113787</v>
      </c>
      <c r="N101" s="37">
        <v>2.2039086125333469E-2</v>
      </c>
      <c r="O101" s="34"/>
      <c r="P101" s="34"/>
      <c r="Q101" s="34"/>
      <c r="R101" s="42"/>
    </row>
    <row r="102" spans="1:18" x14ac:dyDescent="0.3">
      <c r="B102" s="30"/>
      <c r="C102" s="30">
        <v>37360</v>
      </c>
      <c r="D102">
        <v>104</v>
      </c>
      <c r="E102">
        <v>5</v>
      </c>
      <c r="F102" s="34"/>
      <c r="G102" s="43"/>
      <c r="H102" s="43"/>
      <c r="I102" s="35"/>
      <c r="J102" s="35"/>
      <c r="K102" s="36"/>
      <c r="L102" s="37">
        <v>2.4866793843240854E-2</v>
      </c>
      <c r="M102" s="37">
        <v>0.15821431190009341</v>
      </c>
      <c r="N102" s="37">
        <v>4.121061996133369E-2</v>
      </c>
      <c r="O102" s="34"/>
      <c r="P102" s="34"/>
      <c r="Q102" s="34"/>
      <c r="R102" s="42"/>
    </row>
    <row r="103" spans="1:18" x14ac:dyDescent="0.3">
      <c r="B103" s="30"/>
      <c r="C103" s="30">
        <v>37381</v>
      </c>
      <c r="D103">
        <v>125</v>
      </c>
      <c r="E103">
        <v>5</v>
      </c>
      <c r="F103" s="34">
        <v>14.29</v>
      </c>
      <c r="G103" s="43">
        <v>100</v>
      </c>
      <c r="H103" s="43"/>
      <c r="I103" s="35">
        <v>8.3533333333333335</v>
      </c>
      <c r="J103" s="35"/>
      <c r="K103" s="36"/>
      <c r="L103" s="37">
        <v>0.25590000000000002</v>
      </c>
      <c r="M103" s="37">
        <v>0.14335425556544767</v>
      </c>
      <c r="N103" s="37">
        <v>2.9451324001333812E-2</v>
      </c>
      <c r="O103" s="34"/>
      <c r="P103" s="34"/>
      <c r="Q103" s="34"/>
      <c r="R103" s="42"/>
    </row>
    <row r="104" spans="1:18" x14ac:dyDescent="0.3">
      <c r="B104" s="30"/>
      <c r="C104" s="30">
        <v>37406</v>
      </c>
      <c r="D104">
        <v>150</v>
      </c>
      <c r="E104">
        <v>5</v>
      </c>
      <c r="F104" s="34">
        <v>19.926666666666666</v>
      </c>
      <c r="G104" s="43">
        <v>46.9</v>
      </c>
      <c r="H104" s="43"/>
      <c r="I104" s="35">
        <v>7.7433333333333332</v>
      </c>
      <c r="J104" s="35"/>
      <c r="K104" s="36"/>
      <c r="L104" s="37">
        <v>0.25806666666666667</v>
      </c>
      <c r="M104" s="37">
        <v>0.16021507332643595</v>
      </c>
      <c r="N104" s="37">
        <v>1.9731132830667183E-2</v>
      </c>
      <c r="O104" s="34"/>
      <c r="P104" s="34"/>
      <c r="Q104" s="34"/>
      <c r="R104" s="42"/>
    </row>
    <row r="105" spans="1:18" x14ac:dyDescent="0.3">
      <c r="B105" s="30"/>
      <c r="C105" s="30">
        <v>37427</v>
      </c>
      <c r="D105">
        <v>171</v>
      </c>
      <c r="E105">
        <v>5</v>
      </c>
      <c r="F105" s="34">
        <v>20.52</v>
      </c>
      <c r="G105" s="43">
        <v>122.63333333333333</v>
      </c>
      <c r="H105" s="43"/>
      <c r="I105" s="35">
        <v>7.9866666666666672</v>
      </c>
      <c r="J105" s="35"/>
      <c r="K105" s="36"/>
      <c r="L105" s="37">
        <v>0.25479999999999997</v>
      </c>
      <c r="M105" s="37">
        <v>0.16497621289596751</v>
      </c>
      <c r="N105" s="37">
        <v>3.5264487106667138E-2</v>
      </c>
      <c r="O105" s="34"/>
      <c r="P105" s="34"/>
      <c r="Q105" s="34"/>
      <c r="R105" s="42"/>
    </row>
    <row r="106" spans="1:18" x14ac:dyDescent="0.3">
      <c r="B106" s="30"/>
      <c r="C106" s="30">
        <v>37446</v>
      </c>
      <c r="D106">
        <v>190</v>
      </c>
      <c r="E106">
        <v>5</v>
      </c>
      <c r="F106" s="34">
        <v>24.086666666666662</v>
      </c>
      <c r="G106" s="43">
        <v>44.3</v>
      </c>
      <c r="H106" s="43"/>
      <c r="I106" s="35">
        <v>7.9</v>
      </c>
      <c r="J106" s="35"/>
      <c r="K106" s="36"/>
      <c r="L106" s="37">
        <v>0.25916666666666671</v>
      </c>
      <c r="M106" s="37">
        <v>0.24601666666666666</v>
      </c>
      <c r="N106" s="37"/>
      <c r="O106" s="34"/>
      <c r="P106" s="34"/>
      <c r="Q106" s="34"/>
      <c r="R106" s="42"/>
    </row>
    <row r="107" spans="1:18" x14ac:dyDescent="0.3">
      <c r="B107" s="30"/>
      <c r="C107" s="30">
        <v>37469</v>
      </c>
      <c r="D107">
        <v>213</v>
      </c>
      <c r="E107">
        <v>5</v>
      </c>
      <c r="F107" s="34">
        <v>25.116666666666664</v>
      </c>
      <c r="G107" s="43">
        <v>69.400000000000006</v>
      </c>
      <c r="H107" s="43">
        <v>5.72</v>
      </c>
      <c r="I107" s="35">
        <v>7.9833333333333343</v>
      </c>
      <c r="J107" s="35"/>
      <c r="K107" s="36"/>
      <c r="L107" s="37">
        <v>0.25763333333333333</v>
      </c>
      <c r="M107" s="37">
        <v>0.24613333333333334</v>
      </c>
      <c r="N107" s="37"/>
      <c r="O107" s="34"/>
      <c r="P107" s="34"/>
      <c r="Q107" s="34"/>
      <c r="R107" s="42"/>
    </row>
    <row r="108" spans="1:18" x14ac:dyDescent="0.3">
      <c r="B108" s="30"/>
      <c r="C108" s="30">
        <v>37502</v>
      </c>
      <c r="D108">
        <v>246</v>
      </c>
      <c r="E108">
        <v>5</v>
      </c>
      <c r="F108" s="34">
        <v>18.936666666666667</v>
      </c>
      <c r="G108" s="43">
        <v>67.266666666666666</v>
      </c>
      <c r="H108" s="43">
        <v>6.2466666666666661</v>
      </c>
      <c r="I108" s="35">
        <v>7.3733333333333322</v>
      </c>
      <c r="J108" s="35"/>
      <c r="K108" s="36"/>
      <c r="L108" s="37">
        <v>0.25783333333333336</v>
      </c>
      <c r="M108" s="37">
        <v>0.13627751374011984</v>
      </c>
      <c r="N108" s="37">
        <v>6.5276682372000225E-2</v>
      </c>
      <c r="O108" s="34"/>
      <c r="P108" s="34"/>
      <c r="Q108" s="34"/>
      <c r="R108" s="42"/>
    </row>
    <row r="109" spans="1:18" x14ac:dyDescent="0.3">
      <c r="B109" s="30"/>
      <c r="C109" s="30">
        <v>37519</v>
      </c>
      <c r="D109">
        <v>263</v>
      </c>
      <c r="E109">
        <v>5</v>
      </c>
      <c r="F109" s="34">
        <v>20.933333333333334</v>
      </c>
      <c r="G109" s="43">
        <v>107.53333333333335</v>
      </c>
      <c r="H109" s="43">
        <v>9.5933333333333337</v>
      </c>
      <c r="I109" s="35">
        <v>7.8466666666666667</v>
      </c>
      <c r="J109" s="35"/>
      <c r="K109" s="36"/>
      <c r="L109" s="37">
        <v>0.26090000000000002</v>
      </c>
      <c r="M109" s="37">
        <v>0.24415000000000001</v>
      </c>
      <c r="N109" s="37">
        <v>5.4940196025333468E-2</v>
      </c>
      <c r="O109" s="34"/>
      <c r="P109" s="34"/>
      <c r="Q109" s="34"/>
      <c r="R109" s="42"/>
    </row>
    <row r="110" spans="1:18" x14ac:dyDescent="0.3">
      <c r="B110" s="30"/>
      <c r="C110" s="30">
        <v>37549</v>
      </c>
      <c r="D110">
        <v>293</v>
      </c>
      <c r="E110">
        <v>5</v>
      </c>
      <c r="F110" s="34">
        <v>10.34</v>
      </c>
      <c r="G110" s="43">
        <v>11.953333333333333</v>
      </c>
      <c r="H110" s="43">
        <v>11.953333333333333</v>
      </c>
      <c r="I110" s="35">
        <v>7.5166666666666666</v>
      </c>
      <c r="J110" s="35"/>
      <c r="K110" s="36"/>
      <c r="L110" s="37">
        <v>0.27360000000000001</v>
      </c>
      <c r="M110" s="37">
        <v>0.22893333333333335</v>
      </c>
      <c r="N110" s="37">
        <v>0.23723039168800014</v>
      </c>
      <c r="O110" s="34"/>
      <c r="P110" s="34"/>
      <c r="Q110" s="34"/>
      <c r="R110" s="42"/>
    </row>
    <row r="111" spans="1:18" x14ac:dyDescent="0.3">
      <c r="B111" s="30"/>
      <c r="C111" s="30">
        <v>37562</v>
      </c>
      <c r="D111">
        <v>306</v>
      </c>
      <c r="E111">
        <v>5</v>
      </c>
      <c r="F111" s="34">
        <v>9.6199999999999992</v>
      </c>
      <c r="G111" s="43">
        <v>96.7</v>
      </c>
      <c r="H111" s="43">
        <v>8.7133333333333329</v>
      </c>
      <c r="I111" s="35">
        <v>7.63</v>
      </c>
      <c r="J111" s="35"/>
      <c r="K111" s="36"/>
      <c r="L111" s="37">
        <v>0.74636666666666673</v>
      </c>
      <c r="M111" s="37">
        <v>0.24736666666666665</v>
      </c>
      <c r="N111" s="37">
        <v>0.2292704605546666</v>
      </c>
      <c r="O111" s="34"/>
      <c r="P111" s="34"/>
      <c r="Q111" s="34"/>
      <c r="R111" s="42"/>
    </row>
    <row r="112" spans="1:18" s="3" customFormat="1" x14ac:dyDescent="0.3">
      <c r="A112" s="3">
        <v>2003</v>
      </c>
      <c r="B112" s="2"/>
      <c r="C112" s="2">
        <v>37702</v>
      </c>
      <c r="D112" s="3">
        <v>81</v>
      </c>
      <c r="E112" s="3">
        <v>5</v>
      </c>
      <c r="F112" s="5">
        <v>1.2166666666666666</v>
      </c>
      <c r="G112" s="6"/>
      <c r="H112" s="6"/>
      <c r="I112" s="6"/>
      <c r="J112" s="6"/>
      <c r="K112" s="7"/>
      <c r="L112" s="8">
        <v>0.80766026148177916</v>
      </c>
      <c r="M112" s="8"/>
      <c r="N112" s="8">
        <v>0.18410461973066672</v>
      </c>
      <c r="O112" s="5"/>
      <c r="P112" s="5"/>
      <c r="Q112" s="5"/>
      <c r="R112" s="50"/>
    </row>
    <row r="113" spans="1:18" x14ac:dyDescent="0.3">
      <c r="B113" s="30"/>
      <c r="C113" s="30">
        <v>37723</v>
      </c>
      <c r="D113">
        <v>102</v>
      </c>
      <c r="E113">
        <v>5</v>
      </c>
      <c r="F113" s="34">
        <v>6.57</v>
      </c>
      <c r="G113" s="43">
        <v>126.7</v>
      </c>
      <c r="H113" s="43"/>
      <c r="I113" s="35">
        <v>8.0033333333333321</v>
      </c>
      <c r="J113" s="35"/>
      <c r="K113" s="36"/>
      <c r="L113" s="37">
        <v>0.55887105919968194</v>
      </c>
      <c r="M113" s="37"/>
      <c r="N113" s="37">
        <v>5.9723507309333512E-2</v>
      </c>
      <c r="O113" s="34"/>
      <c r="P113" s="34"/>
      <c r="Q113" s="34"/>
      <c r="R113" s="42"/>
    </row>
    <row r="114" spans="1:18" x14ac:dyDescent="0.3">
      <c r="B114" s="30"/>
      <c r="C114" s="30">
        <v>37737</v>
      </c>
      <c r="D114">
        <v>116</v>
      </c>
      <c r="E114">
        <v>5</v>
      </c>
      <c r="F114" s="34">
        <v>10.83</v>
      </c>
      <c r="G114" s="43">
        <v>114.66666666666667</v>
      </c>
      <c r="H114" s="43">
        <v>12.69</v>
      </c>
      <c r="I114" s="35">
        <v>7.45</v>
      </c>
      <c r="J114" s="35"/>
      <c r="K114" s="36"/>
      <c r="L114" s="37">
        <v>0.38930212121353369</v>
      </c>
      <c r="M114" s="37"/>
      <c r="N114" s="37">
        <v>3.7132024181333281E-2</v>
      </c>
      <c r="O114" s="34"/>
      <c r="P114" s="34"/>
      <c r="Q114" s="34"/>
      <c r="R114" s="42"/>
    </row>
    <row r="115" spans="1:18" x14ac:dyDescent="0.3">
      <c r="B115" s="30"/>
      <c r="C115" s="30">
        <v>37750</v>
      </c>
      <c r="D115">
        <v>129</v>
      </c>
      <c r="E115">
        <v>5</v>
      </c>
      <c r="F115" s="34">
        <v>17.21</v>
      </c>
      <c r="G115" s="43">
        <v>127.5</v>
      </c>
      <c r="H115" s="43">
        <v>14.186666666666667</v>
      </c>
      <c r="I115" s="35">
        <v>7.6333333333333329</v>
      </c>
      <c r="J115" s="35"/>
      <c r="K115" s="36"/>
      <c r="L115" s="37">
        <v>0.29636537749372149</v>
      </c>
      <c r="M115" s="37"/>
      <c r="N115" s="37">
        <v>2.3777603049333722E-2</v>
      </c>
      <c r="O115" s="34"/>
      <c r="P115" s="34"/>
      <c r="Q115" s="34"/>
      <c r="R115" s="42"/>
    </row>
    <row r="116" spans="1:18" x14ac:dyDescent="0.3">
      <c r="B116" s="30"/>
      <c r="C116" s="30">
        <v>37773</v>
      </c>
      <c r="D116">
        <v>152</v>
      </c>
      <c r="E116">
        <v>5</v>
      </c>
      <c r="F116" s="34">
        <v>15.52</v>
      </c>
      <c r="G116" s="43">
        <v>125.1</v>
      </c>
      <c r="H116" s="43">
        <v>13.623333333333335</v>
      </c>
      <c r="I116" s="35">
        <v>7.1933333333333342</v>
      </c>
      <c r="J116" s="35"/>
      <c r="K116" s="36"/>
      <c r="L116" s="37">
        <v>0.42466552748684933</v>
      </c>
      <c r="M116" s="37"/>
      <c r="N116" s="37">
        <v>6.8441501890666778E-2</v>
      </c>
      <c r="O116" s="34"/>
      <c r="P116" s="34"/>
      <c r="Q116" s="34"/>
      <c r="R116" s="42"/>
    </row>
    <row r="117" spans="1:18" x14ac:dyDescent="0.3">
      <c r="B117" s="30"/>
      <c r="C117" s="30">
        <v>37777</v>
      </c>
      <c r="D117">
        <v>156</v>
      </c>
      <c r="E117">
        <v>5</v>
      </c>
      <c r="F117" s="34">
        <v>16.36</v>
      </c>
      <c r="G117" s="43">
        <v>101.9</v>
      </c>
      <c r="H117" s="43">
        <v>9.98</v>
      </c>
      <c r="I117" s="35">
        <v>7.1</v>
      </c>
      <c r="J117" s="35"/>
      <c r="K117" s="36"/>
      <c r="L117" s="37">
        <v>0.3090226423684127</v>
      </c>
      <c r="M117" s="37"/>
      <c r="N117" s="37">
        <v>3.5656227832000099E-2</v>
      </c>
      <c r="O117" s="34"/>
      <c r="P117" s="34"/>
      <c r="Q117" s="34"/>
      <c r="R117" s="42"/>
    </row>
    <row r="118" spans="1:18" x14ac:dyDescent="0.3">
      <c r="B118" s="30"/>
      <c r="C118" s="30">
        <v>37790</v>
      </c>
      <c r="D118">
        <v>169</v>
      </c>
      <c r="E118">
        <v>5</v>
      </c>
      <c r="F118" s="34">
        <v>18.809999999999999</v>
      </c>
      <c r="G118" s="43">
        <v>125.06666666666666</v>
      </c>
      <c r="H118" s="43">
        <v>11.643333333333333</v>
      </c>
      <c r="I118" s="35">
        <v>7.4466666666666663</v>
      </c>
      <c r="J118" s="35"/>
      <c r="K118" s="36"/>
      <c r="L118" s="37">
        <v>0.29481781766023979</v>
      </c>
      <c r="M118" s="37">
        <v>0.28572624285697601</v>
      </c>
      <c r="N118" s="37">
        <v>4.5867258077333377E-2</v>
      </c>
      <c r="O118" s="34"/>
      <c r="P118" s="34"/>
      <c r="Q118" s="34"/>
      <c r="R118" s="42"/>
    </row>
    <row r="119" spans="1:18" x14ac:dyDescent="0.3">
      <c r="B119" s="30"/>
      <c r="C119" s="30">
        <v>37890</v>
      </c>
      <c r="D119">
        <v>269</v>
      </c>
      <c r="E119">
        <v>5</v>
      </c>
      <c r="F119" s="34"/>
      <c r="G119" s="43"/>
      <c r="H119" s="43"/>
      <c r="I119" s="35"/>
      <c r="J119" s="35"/>
      <c r="K119" s="36"/>
      <c r="L119" s="37"/>
      <c r="M119" s="37"/>
      <c r="N119" s="37"/>
      <c r="O119" s="34"/>
      <c r="P119" s="34"/>
      <c r="Q119" s="34"/>
      <c r="R119" s="42"/>
    </row>
    <row r="120" spans="1:18" x14ac:dyDescent="0.3">
      <c r="B120" s="30"/>
      <c r="C120" s="30">
        <v>37911</v>
      </c>
      <c r="D120">
        <v>290</v>
      </c>
      <c r="E120">
        <v>5</v>
      </c>
      <c r="F120" s="34">
        <v>10.996666666666668</v>
      </c>
      <c r="G120" s="43">
        <v>80.8</v>
      </c>
      <c r="H120" s="43">
        <v>8.9066666666666663</v>
      </c>
      <c r="I120" s="35">
        <v>7.4066666666666663</v>
      </c>
      <c r="J120" s="35"/>
      <c r="K120" s="36"/>
      <c r="L120" s="37">
        <v>0.2409826428793522</v>
      </c>
      <c r="M120" s="37">
        <v>0.21078585489869003</v>
      </c>
      <c r="N120" s="37">
        <v>0.1060506212040003</v>
      </c>
      <c r="O120" s="34"/>
      <c r="P120" s="34"/>
      <c r="Q120" s="34"/>
      <c r="R120" s="42"/>
    </row>
    <row r="121" spans="1:18" x14ac:dyDescent="0.3">
      <c r="B121" s="30"/>
      <c r="C121" s="30">
        <v>37926</v>
      </c>
      <c r="D121">
        <v>305</v>
      </c>
      <c r="E121">
        <v>5</v>
      </c>
      <c r="F121" s="34"/>
      <c r="G121" s="43"/>
      <c r="H121" s="43"/>
      <c r="I121" s="35"/>
      <c r="J121" s="35"/>
      <c r="K121" s="36"/>
      <c r="L121" s="37">
        <v>0.13939185849855196</v>
      </c>
      <c r="M121" s="37">
        <v>0.14649581838123413</v>
      </c>
      <c r="N121" s="37">
        <v>9.3715251730666957E-2</v>
      </c>
      <c r="O121" s="34"/>
      <c r="P121" s="34"/>
      <c r="Q121" s="34"/>
      <c r="R121" s="42"/>
    </row>
    <row r="122" spans="1:18" s="3" customFormat="1" x14ac:dyDescent="0.3">
      <c r="A122" s="3">
        <v>2004</v>
      </c>
      <c r="B122" s="2"/>
      <c r="C122" s="2">
        <v>38189</v>
      </c>
      <c r="D122" s="3">
        <v>203</v>
      </c>
      <c r="E122" s="3">
        <v>5</v>
      </c>
      <c r="F122" s="5">
        <v>19.34</v>
      </c>
      <c r="G122" s="6">
        <v>130.26666666666668</v>
      </c>
      <c r="H122" s="6">
        <v>10.896666666666667</v>
      </c>
      <c r="I122" s="6">
        <v>8.11</v>
      </c>
      <c r="J122" s="6">
        <v>5.8</v>
      </c>
      <c r="K122" s="7"/>
      <c r="L122" s="8">
        <v>0.28008333333333335</v>
      </c>
      <c r="M122" s="8">
        <v>0.35499999999999998</v>
      </c>
      <c r="N122" s="8">
        <v>3.6818867712000658E-2</v>
      </c>
      <c r="O122" s="5"/>
      <c r="P122" s="5"/>
      <c r="Q122" s="5"/>
      <c r="R122" s="50"/>
    </row>
    <row r="123" spans="1:18" x14ac:dyDescent="0.3">
      <c r="B123" s="30"/>
      <c r="C123" s="30">
        <v>38189</v>
      </c>
      <c r="D123">
        <v>203</v>
      </c>
      <c r="E123">
        <v>5</v>
      </c>
      <c r="F123" s="34">
        <v>21.273333333333333</v>
      </c>
      <c r="G123" s="43">
        <v>40.700000000000003</v>
      </c>
      <c r="H123" s="43">
        <v>3.3066666666666666</v>
      </c>
      <c r="I123" s="35">
        <v>7.16</v>
      </c>
      <c r="J123" s="35">
        <v>3.5</v>
      </c>
      <c r="K123" s="36"/>
      <c r="L123" s="37">
        <v>0.38716666666666666</v>
      </c>
      <c r="M123" s="37">
        <v>0.37866666666666671</v>
      </c>
      <c r="N123" s="37"/>
      <c r="O123" s="34"/>
      <c r="P123" s="34"/>
      <c r="Q123" s="34"/>
      <c r="R123" s="42"/>
    </row>
    <row r="124" spans="1:18" x14ac:dyDescent="0.3">
      <c r="B124" s="30"/>
      <c r="C124" s="30">
        <v>38203</v>
      </c>
      <c r="D124">
        <v>217</v>
      </c>
      <c r="E124">
        <v>5</v>
      </c>
      <c r="F124" s="34">
        <v>19.526666666666667</v>
      </c>
      <c r="G124" s="43">
        <v>116.66666666666667</v>
      </c>
      <c r="H124" s="43">
        <v>9.6033333333333335</v>
      </c>
      <c r="I124" s="35">
        <v>7.95</v>
      </c>
      <c r="J124" s="35">
        <v>3.5333333333333332</v>
      </c>
      <c r="K124" s="36"/>
      <c r="L124" s="37">
        <v>0.41949999999999998</v>
      </c>
      <c r="M124" s="37">
        <v>0.28699999999999998</v>
      </c>
      <c r="N124" s="37">
        <v>3.7089325788000019E-2</v>
      </c>
      <c r="O124" s="34"/>
      <c r="P124" s="34"/>
      <c r="Q124" s="34"/>
      <c r="R124" s="42"/>
    </row>
    <row r="125" spans="1:18" x14ac:dyDescent="0.3">
      <c r="B125" s="30"/>
      <c r="C125" s="30">
        <v>38203</v>
      </c>
      <c r="D125">
        <v>217</v>
      </c>
      <c r="E125">
        <v>5</v>
      </c>
      <c r="F125" s="34">
        <v>22.103333333333335</v>
      </c>
      <c r="G125" s="43">
        <v>26.433333333333334</v>
      </c>
      <c r="H125" s="43">
        <v>2.0833333333333335</v>
      </c>
      <c r="I125" s="35">
        <v>6.8666666666666671</v>
      </c>
      <c r="J125" s="35">
        <v>5.8</v>
      </c>
      <c r="K125" s="36"/>
      <c r="L125" s="37">
        <v>0.38624999999999998</v>
      </c>
      <c r="M125" s="37">
        <v>0.38166666666666665</v>
      </c>
      <c r="N125" s="37"/>
      <c r="O125" s="34"/>
      <c r="P125" s="34"/>
      <c r="Q125" s="34"/>
      <c r="R125" s="42"/>
    </row>
    <row r="126" spans="1:18" x14ac:dyDescent="0.3">
      <c r="B126" s="30"/>
      <c r="C126" s="30">
        <v>38217</v>
      </c>
      <c r="D126">
        <v>231</v>
      </c>
      <c r="E126">
        <v>5</v>
      </c>
      <c r="F126" s="34">
        <v>20.55</v>
      </c>
      <c r="G126" s="43">
        <v>106.56666666666668</v>
      </c>
      <c r="H126" s="43">
        <v>8.9833333333333325</v>
      </c>
      <c r="I126" s="35">
        <v>8.1733333333333338</v>
      </c>
      <c r="J126" s="35">
        <v>3.5333333333333332</v>
      </c>
      <c r="K126" s="36"/>
      <c r="L126" s="37">
        <v>0.44116666666666665</v>
      </c>
      <c r="M126" s="37">
        <v>0.32699999999999996</v>
      </c>
      <c r="N126" s="37">
        <v>3.773712594825622E-2</v>
      </c>
      <c r="O126" s="34"/>
      <c r="P126" s="34"/>
      <c r="Q126" s="34"/>
      <c r="R126" s="42"/>
    </row>
    <row r="127" spans="1:18" x14ac:dyDescent="0.3">
      <c r="B127" s="30"/>
      <c r="C127" s="30">
        <v>38217</v>
      </c>
      <c r="D127">
        <v>231</v>
      </c>
      <c r="E127">
        <v>5</v>
      </c>
      <c r="F127" s="34">
        <v>23.116666666666664</v>
      </c>
      <c r="G127" s="43">
        <v>48.6</v>
      </c>
      <c r="H127" s="43">
        <v>4.0066666666666668</v>
      </c>
      <c r="I127" s="35">
        <v>7.1066666666666665</v>
      </c>
      <c r="J127" s="35">
        <v>5.8</v>
      </c>
      <c r="K127" s="36"/>
      <c r="L127" s="37">
        <v>0.40483333333333338</v>
      </c>
      <c r="M127" s="37">
        <v>0.42166666666666663</v>
      </c>
      <c r="N127" s="37"/>
      <c r="O127" s="34"/>
      <c r="P127" s="34"/>
      <c r="Q127" s="34"/>
      <c r="R127" s="42"/>
    </row>
    <row r="128" spans="1:18" x14ac:dyDescent="0.3">
      <c r="B128" s="30"/>
      <c r="C128" s="30">
        <v>38231</v>
      </c>
      <c r="D128">
        <v>245</v>
      </c>
      <c r="E128">
        <v>5</v>
      </c>
      <c r="F128" s="34">
        <v>19.316666666666666</v>
      </c>
      <c r="G128" s="43">
        <v>106.56666666666668</v>
      </c>
      <c r="H128" s="43">
        <v>8.9833333333333325</v>
      </c>
      <c r="I128" s="35">
        <v>7.4533333333333331</v>
      </c>
      <c r="J128" s="35">
        <v>5.4333333333333336</v>
      </c>
      <c r="K128" s="36"/>
      <c r="L128" s="37">
        <v>0.48316666666666669</v>
      </c>
      <c r="M128" s="37">
        <v>0.23733333333333331</v>
      </c>
      <c r="N128" s="37">
        <v>3.8973952000000325E-2</v>
      </c>
      <c r="O128" s="34"/>
      <c r="P128" s="34"/>
      <c r="Q128" s="34"/>
      <c r="R128" s="42"/>
    </row>
    <row r="129" spans="1:18" x14ac:dyDescent="0.3">
      <c r="B129" s="30"/>
      <c r="C129" s="30">
        <v>38231</v>
      </c>
      <c r="D129">
        <v>245</v>
      </c>
      <c r="E129">
        <v>5</v>
      </c>
      <c r="F129" s="34">
        <v>20.92</v>
      </c>
      <c r="G129" s="43">
        <v>48.6</v>
      </c>
      <c r="H129" s="43">
        <v>4.0066666666666668</v>
      </c>
      <c r="I129" s="35">
        <v>6.5966666666666667</v>
      </c>
      <c r="J129" s="35">
        <v>13</v>
      </c>
      <c r="K129" s="36"/>
      <c r="L129" s="37">
        <v>0.24199999999999999</v>
      </c>
      <c r="M129" s="37">
        <v>0.44800000000000001</v>
      </c>
      <c r="N129" s="37"/>
      <c r="O129" s="34"/>
      <c r="P129" s="34"/>
      <c r="Q129" s="34"/>
      <c r="R129" s="42"/>
    </row>
    <row r="130" spans="1:18" x14ac:dyDescent="0.3">
      <c r="B130" s="30"/>
      <c r="C130" s="30">
        <v>38245</v>
      </c>
      <c r="D130">
        <v>259</v>
      </c>
      <c r="E130">
        <v>5</v>
      </c>
      <c r="F130" s="34">
        <v>19.559999999999999</v>
      </c>
      <c r="G130" s="43">
        <v>114.2</v>
      </c>
      <c r="H130" s="43">
        <v>8.91</v>
      </c>
      <c r="I130" s="35">
        <v>7.97</v>
      </c>
      <c r="J130" s="35">
        <v>6.2333333333333334</v>
      </c>
      <c r="K130" s="36"/>
      <c r="L130" s="37">
        <v>0.84883333333333333</v>
      </c>
      <c r="M130" s="37">
        <v>0.19899999999999998</v>
      </c>
      <c r="N130" s="37">
        <v>2.936616150000021E-2</v>
      </c>
      <c r="O130" s="34"/>
      <c r="P130" s="34"/>
      <c r="Q130" s="34"/>
      <c r="R130" s="42"/>
    </row>
    <row r="131" spans="1:18" x14ac:dyDescent="0.3">
      <c r="B131" s="30"/>
      <c r="C131" s="30">
        <v>38245</v>
      </c>
      <c r="D131">
        <v>259</v>
      </c>
      <c r="E131">
        <v>5</v>
      </c>
      <c r="F131" s="34">
        <v>16.38</v>
      </c>
      <c r="G131" s="43">
        <v>78.5</v>
      </c>
      <c r="H131" s="43">
        <v>7.4033333333333333</v>
      </c>
      <c r="I131" s="35">
        <v>7.26</v>
      </c>
      <c r="J131" s="35">
        <v>3.7333333333333329</v>
      </c>
      <c r="K131" s="36"/>
      <c r="L131" s="37">
        <v>0.85199999999999998</v>
      </c>
      <c r="M131" s="37">
        <v>0.20666666666666667</v>
      </c>
      <c r="N131" s="37"/>
      <c r="O131" s="34"/>
      <c r="P131" s="34"/>
      <c r="Q131" s="34"/>
      <c r="R131" s="42"/>
    </row>
    <row r="132" spans="1:18" x14ac:dyDescent="0.3">
      <c r="B132" s="30"/>
      <c r="C132" s="44">
        <v>38261</v>
      </c>
      <c r="D132">
        <v>274</v>
      </c>
      <c r="E132">
        <v>5</v>
      </c>
      <c r="F132" s="34">
        <v>16.829999999999998</v>
      </c>
      <c r="G132" s="43">
        <v>71</v>
      </c>
      <c r="H132" s="43">
        <v>6.43</v>
      </c>
      <c r="I132" s="35">
        <v>7.4333333333333336</v>
      </c>
      <c r="J132" s="35">
        <v>6.4333333333333327</v>
      </c>
      <c r="K132" s="36"/>
      <c r="L132" s="37">
        <v>3.6083333333333329</v>
      </c>
      <c r="M132" s="37">
        <v>0.11166666666666668</v>
      </c>
      <c r="N132" s="37">
        <v>1.5570305941333804E-2</v>
      </c>
      <c r="O132" s="34"/>
      <c r="P132" s="34"/>
      <c r="Q132" s="34"/>
      <c r="R132" s="42"/>
    </row>
    <row r="133" spans="1:18" x14ac:dyDescent="0.3">
      <c r="B133" s="30"/>
      <c r="C133" s="44">
        <v>38261</v>
      </c>
      <c r="D133">
        <v>274</v>
      </c>
      <c r="E133">
        <v>5</v>
      </c>
      <c r="F133" s="34">
        <v>15.123333333333333</v>
      </c>
      <c r="G133" s="43">
        <v>68.766666666666666</v>
      </c>
      <c r="H133" s="43">
        <v>6.456666666666667</v>
      </c>
      <c r="I133" s="35">
        <v>7.2866666666666662</v>
      </c>
      <c r="J133" s="35">
        <v>4.666666666666667</v>
      </c>
      <c r="K133" s="36"/>
      <c r="L133" s="37">
        <v>4.22</v>
      </c>
      <c r="M133" s="37">
        <v>0.12</v>
      </c>
      <c r="N133" s="37"/>
      <c r="O133" s="34"/>
      <c r="P133" s="34"/>
      <c r="Q133" s="34"/>
      <c r="R133" s="42"/>
    </row>
    <row r="134" spans="1:18" x14ac:dyDescent="0.3">
      <c r="B134" s="30"/>
      <c r="C134" s="30">
        <v>38274</v>
      </c>
      <c r="D134">
        <v>288</v>
      </c>
      <c r="E134">
        <v>5</v>
      </c>
      <c r="F134" s="34">
        <v>15.556666666666667</v>
      </c>
      <c r="G134" s="43">
        <v>104.8</v>
      </c>
      <c r="H134" s="43">
        <v>10.183333333333332</v>
      </c>
      <c r="I134" s="35">
        <v>7.2733333333333334</v>
      </c>
      <c r="J134" s="35">
        <v>4.3666666666666663</v>
      </c>
      <c r="K134" s="36"/>
      <c r="L134" s="37">
        <v>0.82599999999999996</v>
      </c>
      <c r="M134" s="37">
        <v>0.78166666666666673</v>
      </c>
      <c r="N134" s="37">
        <v>1.345114989600046E-2</v>
      </c>
      <c r="O134" s="34"/>
      <c r="P134" s="34"/>
      <c r="Q134" s="34"/>
      <c r="R134" s="42"/>
    </row>
    <row r="135" spans="1:18" x14ac:dyDescent="0.3">
      <c r="B135" s="30"/>
      <c r="C135" s="30">
        <v>38274</v>
      </c>
      <c r="D135">
        <v>288</v>
      </c>
      <c r="E135">
        <v>5</v>
      </c>
      <c r="F135" s="34">
        <v>15.556666666666667</v>
      </c>
      <c r="G135" s="43">
        <v>104.8</v>
      </c>
      <c r="H135" s="43">
        <v>10.183333333333332</v>
      </c>
      <c r="I135" s="35">
        <v>7.2733333333333334</v>
      </c>
      <c r="J135" s="35">
        <v>4.3666666666666663</v>
      </c>
      <c r="K135" s="36"/>
      <c r="L135" s="37">
        <v>0.82599999999999996</v>
      </c>
      <c r="M135" s="37">
        <v>0.78166666666666673</v>
      </c>
      <c r="N135" s="37"/>
      <c r="O135" s="34"/>
      <c r="P135" s="34"/>
      <c r="Q135" s="34"/>
      <c r="R135" s="42"/>
    </row>
    <row r="136" spans="1:18" x14ac:dyDescent="0.3">
      <c r="B136" s="30"/>
      <c r="C136" s="30">
        <v>38289</v>
      </c>
      <c r="D136">
        <v>303</v>
      </c>
      <c r="E136">
        <v>5</v>
      </c>
      <c r="F136" s="34">
        <v>8.8733333333333348</v>
      </c>
      <c r="G136" s="45">
        <v>95.9</v>
      </c>
      <c r="H136" s="45">
        <v>10.130000000000001</v>
      </c>
      <c r="I136" s="35">
        <v>7.58</v>
      </c>
      <c r="J136" s="34">
        <v>3.5666666666666664</v>
      </c>
      <c r="K136" s="36"/>
      <c r="L136" s="37">
        <v>1.4676666666666667</v>
      </c>
      <c r="M136" s="37">
        <v>0.38733333333333331</v>
      </c>
      <c r="N136" s="37">
        <v>2.9042490878667147E-2</v>
      </c>
      <c r="O136" s="34"/>
      <c r="P136" s="34"/>
      <c r="Q136" s="34"/>
      <c r="R136" s="42"/>
    </row>
    <row r="137" spans="1:18" x14ac:dyDescent="0.3">
      <c r="B137" s="30"/>
      <c r="C137" s="30">
        <v>38289</v>
      </c>
      <c r="D137">
        <v>303</v>
      </c>
      <c r="E137">
        <v>5</v>
      </c>
      <c r="F137" s="34">
        <v>8.1999999999999993</v>
      </c>
      <c r="G137" s="45">
        <v>98.7</v>
      </c>
      <c r="H137" s="45">
        <v>10.593333333333334</v>
      </c>
      <c r="I137" s="35">
        <v>7.5566666666666658</v>
      </c>
      <c r="J137" s="34">
        <v>3.4333333333333336</v>
      </c>
      <c r="K137" s="36"/>
      <c r="L137" s="37">
        <v>1.6469999999999998</v>
      </c>
      <c r="M137" s="37">
        <v>0.40699999999999997</v>
      </c>
      <c r="N137" s="37"/>
      <c r="O137" s="34"/>
      <c r="P137" s="34"/>
      <c r="Q137" s="34"/>
      <c r="R137" s="42"/>
    </row>
    <row r="138" spans="1:18" x14ac:dyDescent="0.3">
      <c r="B138" s="30"/>
      <c r="C138" s="30">
        <v>38303</v>
      </c>
      <c r="D138">
        <v>317</v>
      </c>
      <c r="E138">
        <v>5</v>
      </c>
      <c r="F138" s="34">
        <v>3.7966666666666669</v>
      </c>
      <c r="G138" s="45">
        <v>70.63333333333334</v>
      </c>
      <c r="H138" s="45">
        <v>8.49</v>
      </c>
      <c r="I138" s="35">
        <v>7.82</v>
      </c>
      <c r="J138" s="34">
        <v>3.3666666666666667</v>
      </c>
      <c r="K138" s="36"/>
      <c r="L138" s="37">
        <v>1.6396666666666664</v>
      </c>
      <c r="M138" s="37">
        <v>0.15466666666666665</v>
      </c>
      <c r="N138" s="37">
        <v>2.0767845865333527E-2</v>
      </c>
      <c r="O138" s="34"/>
      <c r="P138" s="34"/>
      <c r="Q138" s="34"/>
      <c r="R138" s="42"/>
    </row>
    <row r="139" spans="1:18" x14ac:dyDescent="0.3">
      <c r="B139" s="30"/>
      <c r="C139" s="30">
        <v>38303</v>
      </c>
      <c r="D139">
        <v>317</v>
      </c>
      <c r="E139">
        <v>5</v>
      </c>
      <c r="F139" s="34">
        <v>3.86</v>
      </c>
      <c r="G139" s="45">
        <v>69.63333333333334</v>
      </c>
      <c r="H139" s="45">
        <v>8.3566666666666674</v>
      </c>
      <c r="I139" s="35">
        <v>7.8233333333333333</v>
      </c>
      <c r="J139" s="34">
        <v>3.0333333333333332</v>
      </c>
      <c r="K139" s="36"/>
      <c r="L139" s="37">
        <v>1.6456666666666666</v>
      </c>
      <c r="M139" s="37">
        <v>0.15866666666666665</v>
      </c>
      <c r="N139" s="37"/>
      <c r="O139" s="34"/>
      <c r="P139" s="34"/>
      <c r="Q139" s="34"/>
      <c r="R139" s="42"/>
    </row>
    <row r="140" spans="1:18" x14ac:dyDescent="0.3">
      <c r="B140" s="30"/>
      <c r="C140" s="30">
        <v>38317</v>
      </c>
      <c r="D140">
        <v>331</v>
      </c>
      <c r="E140">
        <v>5</v>
      </c>
      <c r="F140" s="34">
        <v>5.65</v>
      </c>
      <c r="G140" s="45">
        <v>74.599999999999994</v>
      </c>
      <c r="H140" s="45">
        <v>8.5399999999999991</v>
      </c>
      <c r="I140" s="35">
        <v>8.0933333333333337</v>
      </c>
      <c r="J140" s="34">
        <v>3.5333333333333337</v>
      </c>
      <c r="K140" s="36"/>
      <c r="L140" s="37">
        <v>0.99255555555555564</v>
      </c>
      <c r="M140" s="37">
        <v>0.18433333333333335</v>
      </c>
      <c r="N140" s="37">
        <v>2.5247600728000238E-2</v>
      </c>
      <c r="O140" s="34"/>
      <c r="P140" s="34"/>
      <c r="Q140" s="34"/>
      <c r="R140" s="42"/>
    </row>
    <row r="141" spans="1:18" x14ac:dyDescent="0.3">
      <c r="B141" s="30"/>
      <c r="C141" s="30">
        <v>38317</v>
      </c>
      <c r="D141">
        <v>331</v>
      </c>
      <c r="E141">
        <v>5</v>
      </c>
      <c r="F141" s="34">
        <v>5.4666666666666659</v>
      </c>
      <c r="G141" s="45">
        <v>73.599999999999994</v>
      </c>
      <c r="H141" s="45">
        <v>8.4733333333333345</v>
      </c>
      <c r="I141" s="35">
        <v>8.11</v>
      </c>
      <c r="J141" s="34">
        <v>3.5666666666666664</v>
      </c>
      <c r="K141" s="36"/>
      <c r="L141" s="37">
        <v>1.1757777777777778</v>
      </c>
      <c r="M141" s="37">
        <v>0.15266666666666664</v>
      </c>
      <c r="N141" s="37"/>
      <c r="O141" s="34"/>
      <c r="P141" s="34"/>
      <c r="Q141" s="34"/>
      <c r="R141" s="42"/>
    </row>
    <row r="142" spans="1:18" s="3" customFormat="1" x14ac:dyDescent="0.3">
      <c r="A142" s="3">
        <v>2005</v>
      </c>
      <c r="B142" s="2"/>
      <c r="C142" s="2">
        <v>38362</v>
      </c>
      <c r="D142" s="3">
        <v>10</v>
      </c>
      <c r="E142" s="3">
        <v>5</v>
      </c>
      <c r="F142" s="5"/>
      <c r="G142" s="5"/>
      <c r="H142" s="5"/>
      <c r="I142" s="6"/>
      <c r="J142" s="5"/>
      <c r="K142" s="7"/>
      <c r="L142" s="8"/>
      <c r="M142" s="8"/>
      <c r="N142" s="8"/>
      <c r="O142" s="5"/>
      <c r="P142" s="5"/>
      <c r="Q142" s="5"/>
      <c r="R142" s="50"/>
    </row>
    <row r="143" spans="1:18" x14ac:dyDescent="0.3">
      <c r="B143" s="30"/>
      <c r="C143" s="30">
        <v>38362</v>
      </c>
      <c r="D143">
        <v>10</v>
      </c>
      <c r="E143">
        <v>5</v>
      </c>
      <c r="F143" s="34"/>
      <c r="G143" s="45"/>
      <c r="H143" s="45"/>
      <c r="I143" s="35"/>
      <c r="J143" s="34"/>
      <c r="K143" s="36"/>
      <c r="L143" s="37"/>
      <c r="M143" s="37"/>
      <c r="N143" s="37"/>
      <c r="O143" s="34"/>
      <c r="P143" s="34"/>
      <c r="Q143" s="34"/>
      <c r="R143" s="42"/>
    </row>
    <row r="144" spans="1:18" x14ac:dyDescent="0.3">
      <c r="B144" s="30"/>
      <c r="C144" s="30">
        <v>38386</v>
      </c>
      <c r="D144">
        <v>34</v>
      </c>
      <c r="E144">
        <v>5</v>
      </c>
      <c r="F144" s="34"/>
      <c r="G144" s="45"/>
      <c r="H144" s="45"/>
      <c r="I144" s="35"/>
      <c r="J144" s="34"/>
      <c r="K144" s="36"/>
      <c r="L144" s="37"/>
      <c r="M144" s="37"/>
      <c r="N144" s="37"/>
      <c r="O144" s="34"/>
      <c r="P144" s="34"/>
      <c r="Q144" s="34"/>
      <c r="R144" s="42"/>
    </row>
    <row r="145" spans="2:18" x14ac:dyDescent="0.3">
      <c r="B145" s="30"/>
      <c r="C145" s="30">
        <v>38386</v>
      </c>
      <c r="D145">
        <v>34</v>
      </c>
      <c r="E145">
        <v>5</v>
      </c>
      <c r="F145" s="34"/>
      <c r="G145" s="45"/>
      <c r="H145" s="45"/>
      <c r="I145" s="35"/>
      <c r="J145" s="34"/>
      <c r="K145" s="36"/>
      <c r="L145" s="37"/>
      <c r="M145" s="37"/>
      <c r="N145" s="37"/>
      <c r="O145" s="34"/>
      <c r="P145" s="34"/>
      <c r="Q145" s="34"/>
      <c r="R145" s="42"/>
    </row>
    <row r="146" spans="2:18" x14ac:dyDescent="0.3">
      <c r="B146" s="30"/>
      <c r="C146" s="30">
        <v>38402</v>
      </c>
      <c r="D146">
        <v>50</v>
      </c>
      <c r="E146">
        <v>5</v>
      </c>
      <c r="F146" s="34"/>
      <c r="G146" s="45"/>
      <c r="H146" s="45"/>
      <c r="I146" s="35"/>
      <c r="J146" s="34"/>
      <c r="K146" s="36"/>
      <c r="L146" s="37"/>
      <c r="M146" s="37"/>
      <c r="N146" s="37"/>
      <c r="O146" s="34"/>
      <c r="P146" s="34"/>
      <c r="Q146" s="34"/>
      <c r="R146" s="42"/>
    </row>
    <row r="147" spans="2:18" x14ac:dyDescent="0.3">
      <c r="B147" s="30"/>
      <c r="C147" s="30">
        <v>38402</v>
      </c>
      <c r="D147">
        <v>50</v>
      </c>
      <c r="E147">
        <v>5</v>
      </c>
      <c r="F147" s="34"/>
      <c r="G147" s="45"/>
      <c r="H147" s="45"/>
      <c r="I147" s="35"/>
      <c r="J147" s="34"/>
      <c r="K147" s="36"/>
      <c r="L147" s="37"/>
      <c r="M147" s="37"/>
      <c r="N147" s="37"/>
      <c r="O147" s="34"/>
      <c r="P147" s="34"/>
      <c r="Q147" s="34"/>
      <c r="R147" s="42"/>
    </row>
    <row r="148" spans="2:18" x14ac:dyDescent="0.3">
      <c r="B148" s="30"/>
      <c r="C148" s="30">
        <v>38416</v>
      </c>
      <c r="D148">
        <v>64</v>
      </c>
      <c r="E148">
        <v>5</v>
      </c>
      <c r="F148" s="34"/>
      <c r="G148" s="45"/>
      <c r="H148" s="45"/>
      <c r="I148" s="35"/>
      <c r="J148" s="34"/>
      <c r="K148" s="36"/>
      <c r="L148" s="37"/>
      <c r="M148" s="37"/>
      <c r="N148" s="37">
        <v>2.8610012324000317E-2</v>
      </c>
      <c r="O148" s="34"/>
      <c r="P148" s="34"/>
      <c r="Q148" s="34"/>
      <c r="R148" s="42"/>
    </row>
    <row r="149" spans="2:18" x14ac:dyDescent="0.3">
      <c r="B149" s="30"/>
      <c r="C149" s="30">
        <v>38416</v>
      </c>
      <c r="D149">
        <v>64</v>
      </c>
      <c r="E149">
        <v>5</v>
      </c>
      <c r="F149" s="34"/>
      <c r="G149" s="45"/>
      <c r="H149" s="45"/>
      <c r="I149" s="35"/>
      <c r="J149" s="34"/>
      <c r="K149" s="36"/>
      <c r="L149" s="37"/>
      <c r="M149" s="37"/>
      <c r="N149" s="37"/>
      <c r="O149" s="34"/>
      <c r="P149" s="34"/>
      <c r="Q149" s="34"/>
      <c r="R149" s="42"/>
    </row>
    <row r="150" spans="2:18" x14ac:dyDescent="0.3">
      <c r="B150" s="30"/>
      <c r="C150" s="30">
        <v>38437</v>
      </c>
      <c r="D150">
        <v>85</v>
      </c>
      <c r="E150">
        <v>5</v>
      </c>
      <c r="F150" s="34">
        <v>4.34</v>
      </c>
      <c r="G150" s="45">
        <v>104.7</v>
      </c>
      <c r="H150" s="45">
        <v>12.456666666666665</v>
      </c>
      <c r="I150" s="35">
        <v>7.9333333333333336</v>
      </c>
      <c r="J150" s="34">
        <v>1.9</v>
      </c>
      <c r="K150" s="36"/>
      <c r="L150" s="37">
        <v>7.4893333333333327</v>
      </c>
      <c r="M150" s="37">
        <v>0.157</v>
      </c>
      <c r="N150" s="37">
        <v>2.8526099924000303E-2</v>
      </c>
      <c r="O150" s="34"/>
      <c r="P150" s="34"/>
      <c r="Q150" s="34"/>
      <c r="R150" s="42"/>
    </row>
    <row r="151" spans="2:18" x14ac:dyDescent="0.3">
      <c r="B151" s="30"/>
      <c r="C151" s="30">
        <v>38437</v>
      </c>
      <c r="D151">
        <v>85</v>
      </c>
      <c r="E151">
        <v>5</v>
      </c>
      <c r="F151" s="34">
        <v>4.2966666666666669</v>
      </c>
      <c r="G151" s="45">
        <v>111.23333333333333</v>
      </c>
      <c r="H151" s="45">
        <v>13.206666666666669</v>
      </c>
      <c r="I151" s="35">
        <v>7.833333333333333</v>
      </c>
      <c r="J151" s="34">
        <v>1.9333333333333333</v>
      </c>
      <c r="K151" s="36"/>
      <c r="L151" s="37">
        <v>6.0693333333333328</v>
      </c>
      <c r="M151" s="37">
        <v>0.18766666666666665</v>
      </c>
      <c r="N151" s="37"/>
      <c r="O151" s="34"/>
      <c r="P151" s="34"/>
      <c r="Q151" s="34"/>
      <c r="R151" s="42"/>
    </row>
    <row r="152" spans="2:18" x14ac:dyDescent="0.3">
      <c r="B152" s="30"/>
      <c r="C152" s="30">
        <v>38453</v>
      </c>
      <c r="D152">
        <v>101</v>
      </c>
      <c r="E152">
        <v>5</v>
      </c>
      <c r="F152" s="34">
        <v>14.273333333333333</v>
      </c>
      <c r="G152" s="45">
        <v>121.866666666667</v>
      </c>
      <c r="H152" s="45"/>
      <c r="I152" s="35">
        <v>7.71</v>
      </c>
      <c r="J152" s="34">
        <v>2.6333333333333333</v>
      </c>
      <c r="K152" s="36"/>
      <c r="L152" s="37">
        <v>3.9616666666666673</v>
      </c>
      <c r="M152" s="37">
        <v>0.32866666666666666</v>
      </c>
      <c r="N152" s="37">
        <v>1.005979775866709E-2</v>
      </c>
      <c r="O152" s="34"/>
      <c r="P152" s="34"/>
      <c r="Q152" s="34"/>
      <c r="R152" s="42"/>
    </row>
    <row r="153" spans="2:18" x14ac:dyDescent="0.3">
      <c r="B153" s="30"/>
      <c r="C153" s="30">
        <v>38453</v>
      </c>
      <c r="D153">
        <v>101</v>
      </c>
      <c r="E153">
        <v>5</v>
      </c>
      <c r="F153" s="34">
        <v>13.246666666666664</v>
      </c>
      <c r="G153" s="45">
        <v>128</v>
      </c>
      <c r="H153" s="45"/>
      <c r="I153" s="35">
        <v>7.5366666666666662</v>
      </c>
      <c r="J153" s="34">
        <v>2.6666666666666665</v>
      </c>
      <c r="K153" s="36"/>
      <c r="L153" s="37">
        <v>3.7593333333333336</v>
      </c>
      <c r="M153" s="37">
        <v>0.3746666666666667</v>
      </c>
      <c r="N153" s="37"/>
      <c r="O153" s="34"/>
      <c r="P153" s="34"/>
      <c r="Q153" s="34"/>
      <c r="R153" s="42"/>
    </row>
    <row r="154" spans="2:18" x14ac:dyDescent="0.3">
      <c r="B154" s="30"/>
      <c r="C154" s="30">
        <v>38466</v>
      </c>
      <c r="D154">
        <v>115</v>
      </c>
      <c r="E154">
        <v>5</v>
      </c>
      <c r="F154" s="34">
        <v>13.55</v>
      </c>
      <c r="G154" s="45">
        <v>125.26666666666701</v>
      </c>
      <c r="H154" s="45"/>
      <c r="I154" s="35"/>
      <c r="J154" s="34">
        <v>5.2</v>
      </c>
      <c r="K154" s="36"/>
      <c r="L154" s="37">
        <v>0.26366666666666666</v>
      </c>
      <c r="M154" s="37">
        <v>7.85</v>
      </c>
      <c r="N154" s="37">
        <v>3.3411891264000057E-2</v>
      </c>
      <c r="O154" s="34"/>
      <c r="P154" s="34"/>
      <c r="Q154" s="34"/>
      <c r="R154" s="42"/>
    </row>
    <row r="155" spans="2:18" x14ac:dyDescent="0.3">
      <c r="B155" s="30"/>
      <c r="C155" s="30">
        <v>38466</v>
      </c>
      <c r="D155">
        <v>115</v>
      </c>
      <c r="E155">
        <v>5</v>
      </c>
      <c r="F155" s="34">
        <v>13.543333333333331</v>
      </c>
      <c r="G155" s="45">
        <v>128.83333333333334</v>
      </c>
      <c r="H155" s="45"/>
      <c r="I155" s="35"/>
      <c r="J155" s="34">
        <v>5.0333333333333341</v>
      </c>
      <c r="K155" s="36"/>
      <c r="L155" s="37">
        <v>0.32766666666666672</v>
      </c>
      <c r="M155" s="37">
        <v>7.69</v>
      </c>
      <c r="N155" s="37"/>
      <c r="O155" s="34"/>
      <c r="P155" s="34"/>
      <c r="Q155" s="34"/>
      <c r="R155" s="42"/>
    </row>
    <row r="156" spans="2:18" x14ac:dyDescent="0.3">
      <c r="B156" s="30"/>
      <c r="C156" s="46">
        <v>38488</v>
      </c>
      <c r="D156">
        <v>136</v>
      </c>
      <c r="E156">
        <v>5</v>
      </c>
      <c r="F156" s="34">
        <v>16.989999999999998</v>
      </c>
      <c r="G156" s="45">
        <v>120</v>
      </c>
      <c r="H156" s="45">
        <v>10.553333333333335</v>
      </c>
      <c r="I156" s="35">
        <v>7.6833333333333336</v>
      </c>
      <c r="J156" s="34">
        <v>3.2</v>
      </c>
      <c r="K156" s="36"/>
      <c r="L156" s="37">
        <v>2.7</v>
      </c>
      <c r="M156" s="37">
        <v>0.17</v>
      </c>
      <c r="N156" s="37">
        <v>9.8436332440007355E-3</v>
      </c>
      <c r="O156" s="34"/>
      <c r="P156" s="34"/>
      <c r="Q156" s="34"/>
      <c r="R156" s="42"/>
    </row>
    <row r="157" spans="2:18" x14ac:dyDescent="0.3">
      <c r="B157" s="30"/>
      <c r="C157" s="46">
        <v>38488</v>
      </c>
      <c r="D157">
        <v>136</v>
      </c>
      <c r="E157">
        <v>5</v>
      </c>
      <c r="F157" s="34">
        <v>15.456666666666665</v>
      </c>
      <c r="G157" s="45">
        <v>112.3</v>
      </c>
      <c r="H157" s="45">
        <v>10.23</v>
      </c>
      <c r="I157" s="35">
        <v>7.6433333333333335</v>
      </c>
      <c r="J157" s="34">
        <v>4.4333333333333336</v>
      </c>
      <c r="K157" s="36"/>
      <c r="L157" s="37">
        <v>4.8926666666666669</v>
      </c>
      <c r="M157" s="37">
        <v>0.17866666666666667</v>
      </c>
      <c r="N157" s="37"/>
      <c r="O157" s="34"/>
      <c r="P157" s="34"/>
      <c r="Q157" s="34"/>
      <c r="R157" s="42"/>
    </row>
    <row r="158" spans="2:18" x14ac:dyDescent="0.3">
      <c r="B158" s="30"/>
      <c r="C158" s="46">
        <v>38519</v>
      </c>
      <c r="D158">
        <v>167</v>
      </c>
      <c r="E158">
        <v>5</v>
      </c>
      <c r="F158" s="34">
        <v>18.396666666666665</v>
      </c>
      <c r="G158" s="45">
        <v>122</v>
      </c>
      <c r="H158" s="45">
        <v>9.58</v>
      </c>
      <c r="I158" s="35">
        <v>7.7366666666666672</v>
      </c>
      <c r="J158" s="34">
        <v>4.7</v>
      </c>
      <c r="K158" s="36"/>
      <c r="L158" s="37">
        <v>0.17600000000000002</v>
      </c>
      <c r="M158" s="37">
        <v>0.32100000000000001</v>
      </c>
      <c r="N158" s="37">
        <v>2.936616150000021E-2</v>
      </c>
      <c r="O158" s="34"/>
      <c r="P158" s="34"/>
      <c r="Q158" s="34"/>
      <c r="R158" s="42"/>
    </row>
    <row r="159" spans="2:18" x14ac:dyDescent="0.3">
      <c r="B159" s="30"/>
      <c r="C159" s="46">
        <v>38519</v>
      </c>
      <c r="D159">
        <v>167</v>
      </c>
      <c r="E159">
        <v>5</v>
      </c>
      <c r="F159" s="34">
        <v>17.653333333333332</v>
      </c>
      <c r="G159" s="45">
        <v>111.4</v>
      </c>
      <c r="H159" s="45">
        <v>9.6333333333333346</v>
      </c>
      <c r="I159" s="35">
        <v>7.67</v>
      </c>
      <c r="J159" s="34">
        <v>5.333333333333333</v>
      </c>
      <c r="K159" s="36"/>
      <c r="L159" s="37">
        <v>0.18099999999999997</v>
      </c>
      <c r="M159" s="37">
        <v>0.37200000000000005</v>
      </c>
      <c r="N159" s="37"/>
      <c r="O159" s="34"/>
      <c r="P159" s="34"/>
      <c r="Q159" s="34"/>
      <c r="R159" s="42"/>
    </row>
    <row r="160" spans="2:18" x14ac:dyDescent="0.3">
      <c r="B160" s="30"/>
      <c r="C160" s="46">
        <v>38540</v>
      </c>
      <c r="D160">
        <v>188</v>
      </c>
      <c r="E160">
        <v>5</v>
      </c>
      <c r="F160" s="34">
        <v>23.53</v>
      </c>
      <c r="G160" s="45">
        <v>81.433333333333337</v>
      </c>
      <c r="H160" s="45">
        <v>6.32</v>
      </c>
      <c r="I160" s="35">
        <v>7.5533333333333337</v>
      </c>
      <c r="J160" s="34">
        <v>5.0333333333333332</v>
      </c>
      <c r="K160" s="36"/>
      <c r="L160" s="37">
        <v>3.1333333333333331E-2</v>
      </c>
      <c r="M160" s="37">
        <v>0.32800000000000001</v>
      </c>
      <c r="N160" s="37">
        <v>6.3812458588000082E-2</v>
      </c>
      <c r="O160" s="34"/>
      <c r="P160" s="34"/>
      <c r="Q160" s="34"/>
      <c r="R160" s="42"/>
    </row>
    <row r="161" spans="2:18" x14ac:dyDescent="0.3">
      <c r="B161" s="30"/>
      <c r="C161" s="46">
        <v>38540</v>
      </c>
      <c r="D161">
        <v>188</v>
      </c>
      <c r="E161">
        <v>5</v>
      </c>
      <c r="F161" s="34">
        <v>22.87</v>
      </c>
      <c r="G161" s="45">
        <v>54.5</v>
      </c>
      <c r="H161" s="45">
        <v>4.2733333333333334</v>
      </c>
      <c r="I161" s="35">
        <v>7.54</v>
      </c>
      <c r="J161" s="34">
        <v>3.9666666666666668</v>
      </c>
      <c r="K161" s="36"/>
      <c r="L161" s="37">
        <v>5.0999999999999997E-2</v>
      </c>
      <c r="M161" s="37">
        <v>0.312</v>
      </c>
      <c r="N161" s="37"/>
      <c r="O161" s="34"/>
      <c r="P161" s="34"/>
      <c r="Q161" s="34"/>
      <c r="R161" s="42"/>
    </row>
    <row r="162" spans="2:18" x14ac:dyDescent="0.3">
      <c r="B162" s="30"/>
      <c r="C162" s="46">
        <v>38553</v>
      </c>
      <c r="D162">
        <v>201</v>
      </c>
      <c r="E162">
        <v>5</v>
      </c>
      <c r="F162" s="34">
        <v>29.456666666666667</v>
      </c>
      <c r="G162" s="45">
        <v>94.2</v>
      </c>
      <c r="H162" s="45">
        <v>6.833333333333333</v>
      </c>
      <c r="I162" s="35">
        <v>7.7133333333333338</v>
      </c>
      <c r="J162" s="34">
        <v>2.6666666666666665</v>
      </c>
      <c r="K162" s="36"/>
      <c r="L162" s="37">
        <v>4.333333333333334E-3</v>
      </c>
      <c r="M162" s="37">
        <v>0.26900000000000002</v>
      </c>
      <c r="N162" s="37">
        <v>4.2706592015999835E-2</v>
      </c>
      <c r="O162" s="34"/>
      <c r="P162" s="34"/>
      <c r="Q162" s="34"/>
      <c r="R162" s="42"/>
    </row>
    <row r="163" spans="2:18" x14ac:dyDescent="0.3">
      <c r="B163" s="30"/>
      <c r="C163" s="46">
        <v>38553</v>
      </c>
      <c r="D163">
        <v>201</v>
      </c>
      <c r="E163">
        <v>5</v>
      </c>
      <c r="F163" s="34">
        <v>24.983333333333334</v>
      </c>
      <c r="G163" s="45">
        <v>55.933333333333337</v>
      </c>
      <c r="H163" s="45">
        <v>4.21</v>
      </c>
      <c r="I163" s="35">
        <v>7.3866666666666667</v>
      </c>
      <c r="J163" s="34">
        <v>5.333333333333333</v>
      </c>
      <c r="K163" s="36"/>
      <c r="L163" s="37">
        <v>6.6666666666666671E-3</v>
      </c>
      <c r="M163" s="37">
        <v>0.36800000000000005</v>
      </c>
      <c r="N163" s="37"/>
      <c r="O163" s="34"/>
      <c r="P163" s="34"/>
      <c r="Q163" s="34"/>
      <c r="R163" s="42"/>
    </row>
    <row r="164" spans="2:18" x14ac:dyDescent="0.3">
      <c r="B164" s="30"/>
      <c r="C164" s="46">
        <v>38568</v>
      </c>
      <c r="D164">
        <v>216</v>
      </c>
      <c r="E164">
        <v>5</v>
      </c>
      <c r="F164" s="34">
        <v>28.673333333333332</v>
      </c>
      <c r="G164" s="45">
        <v>117.03333333333335</v>
      </c>
      <c r="H164" s="45">
        <v>8.2266666666666666</v>
      </c>
      <c r="I164" s="35">
        <v>8.51</v>
      </c>
      <c r="J164" s="34">
        <v>3.2333333333333329</v>
      </c>
      <c r="K164" s="36"/>
      <c r="L164" s="37">
        <v>1.5589999999999999</v>
      </c>
      <c r="M164" s="37">
        <v>0.13033333333333333</v>
      </c>
      <c r="N164" s="37">
        <v>3.0771466000000254E-2</v>
      </c>
      <c r="O164" s="34"/>
      <c r="P164" s="34"/>
      <c r="Q164" s="34"/>
      <c r="R164" s="42"/>
    </row>
    <row r="165" spans="2:18" x14ac:dyDescent="0.3">
      <c r="B165" s="30"/>
      <c r="C165" s="46">
        <v>38568</v>
      </c>
      <c r="D165">
        <v>216</v>
      </c>
      <c r="E165">
        <v>5</v>
      </c>
      <c r="F165" s="34">
        <v>24.85</v>
      </c>
      <c r="G165" s="45">
        <v>33.566666666666663</v>
      </c>
      <c r="H165" s="45">
        <v>2.52</v>
      </c>
      <c r="I165" s="35">
        <v>7.623333333333334</v>
      </c>
      <c r="J165" s="34">
        <v>5.9333333333333336</v>
      </c>
      <c r="K165" s="36"/>
      <c r="L165" s="37">
        <v>1.353</v>
      </c>
      <c r="M165" s="37">
        <v>0.23733333333333331</v>
      </c>
      <c r="N165" s="37"/>
      <c r="O165" s="34"/>
      <c r="P165" s="34"/>
      <c r="Q165" s="34"/>
      <c r="R165" s="42"/>
    </row>
    <row r="166" spans="2:18" x14ac:dyDescent="0.3">
      <c r="B166" s="30"/>
      <c r="C166" s="30">
        <v>38582</v>
      </c>
      <c r="D166">
        <v>230</v>
      </c>
      <c r="E166">
        <v>5</v>
      </c>
      <c r="F166" s="34">
        <v>25.38</v>
      </c>
      <c r="G166" s="45">
        <v>98.4</v>
      </c>
      <c r="H166" s="45">
        <v>7.34</v>
      </c>
      <c r="I166" s="35">
        <v>8.25</v>
      </c>
      <c r="J166" s="34">
        <v>8.8000000000000007</v>
      </c>
      <c r="K166" s="36"/>
      <c r="L166" s="37">
        <v>2.4079999999999999</v>
      </c>
      <c r="M166" s="37">
        <v>6.3E-2</v>
      </c>
      <c r="N166" s="37">
        <v>2.506516200000063E-2</v>
      </c>
      <c r="O166" s="34"/>
      <c r="P166" s="34"/>
      <c r="Q166" s="34"/>
      <c r="R166" s="42"/>
    </row>
    <row r="167" spans="2:18" x14ac:dyDescent="0.3">
      <c r="B167" s="30"/>
      <c r="C167" s="30">
        <v>38582</v>
      </c>
      <c r="D167">
        <v>230</v>
      </c>
      <c r="E167">
        <v>5</v>
      </c>
      <c r="F167" s="34">
        <v>23.65</v>
      </c>
      <c r="G167" s="45">
        <v>82.7</v>
      </c>
      <c r="H167" s="45">
        <v>6.36</v>
      </c>
      <c r="I167" s="35">
        <v>8.19</v>
      </c>
      <c r="J167" s="34">
        <v>6.2</v>
      </c>
      <c r="K167" s="36"/>
      <c r="L167" s="37">
        <v>2.7040000000000002</v>
      </c>
      <c r="M167" s="37">
        <v>6.5000000000000002E-2</v>
      </c>
      <c r="N167" s="37"/>
      <c r="O167" s="34"/>
      <c r="P167" s="34"/>
      <c r="Q167" s="34"/>
      <c r="R167" s="42"/>
    </row>
    <row r="168" spans="2:18" x14ac:dyDescent="0.3">
      <c r="B168" s="30"/>
      <c r="C168" s="30">
        <v>38596</v>
      </c>
      <c r="D168">
        <v>244</v>
      </c>
      <c r="E168">
        <v>5</v>
      </c>
      <c r="F168" s="34">
        <v>25.31</v>
      </c>
      <c r="G168" s="45">
        <v>111</v>
      </c>
      <c r="H168" s="45">
        <v>8.31</v>
      </c>
      <c r="I168" s="35">
        <v>7.84</v>
      </c>
      <c r="J168" s="34">
        <v>3.3</v>
      </c>
      <c r="K168" s="36"/>
      <c r="L168" s="37">
        <v>1.9410000000000001</v>
      </c>
      <c r="M168" s="37">
        <v>0.105</v>
      </c>
      <c r="N168" s="37">
        <v>3.6005482715999952E-2</v>
      </c>
      <c r="O168" s="34"/>
      <c r="P168" s="34"/>
      <c r="Q168" s="34"/>
      <c r="R168" s="42"/>
    </row>
    <row r="169" spans="2:18" x14ac:dyDescent="0.3">
      <c r="B169" s="30"/>
      <c r="C169" s="30">
        <v>38596</v>
      </c>
      <c r="D169">
        <v>244</v>
      </c>
      <c r="E169">
        <v>5</v>
      </c>
      <c r="F169" s="34">
        <v>23.72</v>
      </c>
      <c r="G169" s="45">
        <v>82.7</v>
      </c>
      <c r="H169" s="45">
        <v>6.35</v>
      </c>
      <c r="I169" s="35">
        <v>7.78</v>
      </c>
      <c r="J169" s="34">
        <v>4.5999999999999996</v>
      </c>
      <c r="K169" s="36"/>
      <c r="L169" s="37">
        <v>2.44</v>
      </c>
      <c r="M169" s="37">
        <v>0.108</v>
      </c>
      <c r="N169" s="37"/>
      <c r="O169" s="34"/>
      <c r="P169" s="34"/>
      <c r="Q169" s="34"/>
      <c r="R169" s="42"/>
    </row>
    <row r="170" spans="2:18" x14ac:dyDescent="0.3">
      <c r="B170" s="30"/>
      <c r="C170" s="30">
        <v>38611</v>
      </c>
      <c r="D170">
        <v>259</v>
      </c>
      <c r="E170">
        <v>5</v>
      </c>
      <c r="F170" s="34">
        <v>23.82</v>
      </c>
      <c r="G170" s="45">
        <v>111.7</v>
      </c>
      <c r="H170" s="45">
        <v>8.5500000000000007</v>
      </c>
      <c r="I170" s="35">
        <v>8.82</v>
      </c>
      <c r="J170" s="34">
        <v>3.8</v>
      </c>
      <c r="K170" s="36"/>
      <c r="L170" s="37">
        <v>3.996</v>
      </c>
      <c r="M170" s="37">
        <v>5.5E-2</v>
      </c>
      <c r="N170" s="37">
        <v>2.0010159708000193E-2</v>
      </c>
      <c r="O170" s="34"/>
      <c r="P170" s="34"/>
      <c r="Q170" s="34"/>
      <c r="R170" s="42"/>
    </row>
    <row r="171" spans="2:18" x14ac:dyDescent="0.3">
      <c r="B171" s="30"/>
      <c r="C171" s="30">
        <v>38611</v>
      </c>
      <c r="D171">
        <v>259</v>
      </c>
      <c r="E171">
        <v>5</v>
      </c>
      <c r="F171" s="34">
        <v>22.45</v>
      </c>
      <c r="G171" s="45">
        <v>91.6</v>
      </c>
      <c r="H171" s="45">
        <v>7.17</v>
      </c>
      <c r="I171" s="35">
        <v>8.57</v>
      </c>
      <c r="J171" s="34">
        <v>3.4</v>
      </c>
      <c r="K171" s="36"/>
      <c r="L171" s="37">
        <v>2.1259999999999999</v>
      </c>
      <c r="M171" s="37">
        <v>7.2999999999999995E-2</v>
      </c>
      <c r="N171" s="37"/>
      <c r="O171" s="34"/>
      <c r="P171" s="34"/>
      <c r="Q171" s="34"/>
      <c r="R171" s="42"/>
    </row>
    <row r="172" spans="2:18" x14ac:dyDescent="0.3">
      <c r="B172" s="30"/>
      <c r="C172" s="30">
        <v>38625</v>
      </c>
      <c r="D172">
        <v>273</v>
      </c>
      <c r="E172">
        <v>5</v>
      </c>
      <c r="F172" s="34">
        <v>17.3</v>
      </c>
      <c r="G172" s="45">
        <v>94.4</v>
      </c>
      <c r="H172" s="45">
        <v>8.2899999999999991</v>
      </c>
      <c r="I172" s="35">
        <v>7.58</v>
      </c>
      <c r="J172" s="34">
        <v>4</v>
      </c>
      <c r="K172" s="36"/>
      <c r="L172" s="37">
        <v>1.35</v>
      </c>
      <c r="M172" s="37">
        <v>0.24</v>
      </c>
      <c r="N172" s="37">
        <v>2.4773452636000188E-2</v>
      </c>
      <c r="O172" s="34"/>
      <c r="P172" s="34"/>
      <c r="Q172" s="34"/>
      <c r="R172" s="42"/>
    </row>
    <row r="173" spans="2:18" x14ac:dyDescent="0.3">
      <c r="B173" s="30"/>
      <c r="C173" s="30">
        <v>38625</v>
      </c>
      <c r="D173">
        <v>273</v>
      </c>
      <c r="E173">
        <v>5</v>
      </c>
      <c r="F173" s="34">
        <v>15.9</v>
      </c>
      <c r="G173" s="45">
        <v>85.5</v>
      </c>
      <c r="H173" s="45">
        <v>7.72</v>
      </c>
      <c r="I173" s="35">
        <v>7.56</v>
      </c>
      <c r="J173" s="34">
        <v>22.4</v>
      </c>
      <c r="K173" s="36"/>
      <c r="L173" s="37">
        <v>1.4490000000000001</v>
      </c>
      <c r="M173" s="37">
        <v>0.26600000000000001</v>
      </c>
      <c r="N173" s="37"/>
      <c r="O173" s="34"/>
      <c r="P173" s="34"/>
      <c r="Q173" s="34"/>
      <c r="R173" s="42"/>
    </row>
    <row r="174" spans="2:18" x14ac:dyDescent="0.3">
      <c r="B174" s="30"/>
      <c r="C174" s="30">
        <v>38639</v>
      </c>
      <c r="D174">
        <v>287</v>
      </c>
      <c r="E174">
        <v>5</v>
      </c>
      <c r="F174" s="34">
        <v>13.41</v>
      </c>
      <c r="G174" s="45">
        <v>113</v>
      </c>
      <c r="H174" s="45">
        <v>10.94</v>
      </c>
      <c r="I174" s="35">
        <v>7.49</v>
      </c>
      <c r="J174" s="34">
        <v>5.4</v>
      </c>
      <c r="K174" s="36"/>
      <c r="L174" s="37">
        <v>1.7050000000000001</v>
      </c>
      <c r="M174" s="37">
        <v>0.32400000000000001</v>
      </c>
      <c r="N174" s="37">
        <v>2.3008929388000452E-2</v>
      </c>
      <c r="O174" s="34"/>
      <c r="P174" s="34"/>
      <c r="Q174" s="34"/>
      <c r="R174" s="42"/>
    </row>
    <row r="175" spans="2:18" x14ac:dyDescent="0.3">
      <c r="B175" s="30"/>
      <c r="C175" s="30">
        <v>38639</v>
      </c>
      <c r="D175">
        <v>287</v>
      </c>
      <c r="E175">
        <v>5</v>
      </c>
      <c r="F175" s="34">
        <v>13.38</v>
      </c>
      <c r="G175" s="45">
        <v>3</v>
      </c>
      <c r="H175" s="45">
        <v>10.210000000000001</v>
      </c>
      <c r="I175" s="35">
        <v>7.44</v>
      </c>
      <c r="J175" s="34">
        <v>5.3</v>
      </c>
      <c r="K175" s="36"/>
      <c r="L175" s="37">
        <v>1.679</v>
      </c>
      <c r="M175" s="37">
        <v>0.32100000000000001</v>
      </c>
      <c r="N175" s="37"/>
      <c r="O175" s="34"/>
      <c r="P175" s="34"/>
      <c r="Q175" s="34"/>
      <c r="R175" s="42"/>
    </row>
    <row r="176" spans="2:18" x14ac:dyDescent="0.3">
      <c r="B176" s="30"/>
      <c r="C176" s="30">
        <v>38651</v>
      </c>
      <c r="D176">
        <v>299</v>
      </c>
      <c r="E176">
        <v>5</v>
      </c>
      <c r="F176" s="34">
        <v>8.09</v>
      </c>
      <c r="G176" s="45">
        <v>117.96666666666668</v>
      </c>
      <c r="H176" s="45">
        <v>13.17</v>
      </c>
      <c r="I176" s="35">
        <v>7.32</v>
      </c>
      <c r="J176" s="34">
        <v>4.7666666666666666</v>
      </c>
      <c r="K176" s="36"/>
      <c r="L176" s="37">
        <v>4.4379999999999997</v>
      </c>
      <c r="M176" s="37">
        <v>0.53533333333333333</v>
      </c>
      <c r="N176" s="37">
        <v>1.755452950000063E-2</v>
      </c>
      <c r="O176" s="34"/>
      <c r="P176" s="34"/>
      <c r="Q176" s="34"/>
      <c r="R176" s="42"/>
    </row>
    <row r="177" spans="1:18" x14ac:dyDescent="0.3">
      <c r="B177" s="30"/>
      <c r="C177" s="30">
        <v>38651</v>
      </c>
      <c r="D177">
        <v>299</v>
      </c>
      <c r="E177">
        <v>5</v>
      </c>
      <c r="F177" s="34">
        <v>8.08</v>
      </c>
      <c r="G177" s="45">
        <v>113.33333333333333</v>
      </c>
      <c r="H177" s="45">
        <v>12.68</v>
      </c>
      <c r="I177" s="35">
        <v>7.26</v>
      </c>
      <c r="J177" s="34">
        <v>4.9333333333333327</v>
      </c>
      <c r="K177" s="36"/>
      <c r="L177" s="37">
        <v>4.3923333333333332</v>
      </c>
      <c r="M177" s="37">
        <v>0.52333333333333343</v>
      </c>
      <c r="N177" s="37"/>
      <c r="O177" s="34"/>
      <c r="P177" s="34"/>
      <c r="Q177" s="34"/>
      <c r="R177" s="42"/>
    </row>
    <row r="178" spans="1:18" x14ac:dyDescent="0.3">
      <c r="B178" s="30"/>
      <c r="C178" s="30">
        <v>38665</v>
      </c>
      <c r="D178">
        <v>313</v>
      </c>
      <c r="E178">
        <v>5</v>
      </c>
      <c r="F178" s="34">
        <v>8.8833333333333346</v>
      </c>
      <c r="G178" s="45">
        <v>117.33333333333333</v>
      </c>
      <c r="H178" s="45">
        <v>12.506666666666668</v>
      </c>
      <c r="I178" s="35">
        <v>7.503333333333333</v>
      </c>
      <c r="J178" s="34">
        <v>3.3666666666666667</v>
      </c>
      <c r="K178" s="36"/>
      <c r="L178" s="37">
        <v>11.246666666666668</v>
      </c>
      <c r="M178" s="37">
        <v>0.29799999999999999</v>
      </c>
      <c r="N178" s="37">
        <v>2.1818419116000218E-2</v>
      </c>
      <c r="O178" s="34"/>
      <c r="P178" s="34"/>
      <c r="Q178" s="34"/>
      <c r="R178" s="42"/>
    </row>
    <row r="179" spans="1:18" x14ac:dyDescent="0.3">
      <c r="B179" s="30"/>
      <c r="C179" s="30">
        <v>38665</v>
      </c>
      <c r="D179">
        <v>313</v>
      </c>
      <c r="E179">
        <v>5</v>
      </c>
      <c r="F179" s="34">
        <v>8.8699999999999992</v>
      </c>
      <c r="G179" s="45">
        <v>114.1</v>
      </c>
      <c r="H179" s="45">
        <v>12.163333333333334</v>
      </c>
      <c r="I179" s="35">
        <v>7.47</v>
      </c>
      <c r="J179" s="34">
        <v>3.4666666666666668</v>
      </c>
      <c r="K179" s="36"/>
      <c r="L179" s="37">
        <v>9.9396666666666675</v>
      </c>
      <c r="M179" s="37">
        <v>0.33600000000000002</v>
      </c>
      <c r="N179" s="37"/>
      <c r="O179" s="34"/>
      <c r="P179" s="34"/>
      <c r="Q179" s="34"/>
      <c r="R179" s="42"/>
    </row>
    <row r="180" spans="1:18" x14ac:dyDescent="0.3">
      <c r="B180" s="30"/>
      <c r="C180" s="30">
        <v>38687</v>
      </c>
      <c r="D180">
        <v>335</v>
      </c>
      <c r="E180">
        <v>5</v>
      </c>
      <c r="F180" s="34">
        <v>7.54</v>
      </c>
      <c r="G180" s="45">
        <v>113.1</v>
      </c>
      <c r="H180" s="45">
        <v>12.59</v>
      </c>
      <c r="I180" s="35">
        <v>7.28</v>
      </c>
      <c r="J180" s="34">
        <v>2.7</v>
      </c>
      <c r="K180" s="36"/>
      <c r="L180" s="37">
        <v>2.4470000000000001</v>
      </c>
      <c r="M180" s="37">
        <v>0.55300000000000005</v>
      </c>
      <c r="N180" s="37">
        <v>2.151894964800035E-2</v>
      </c>
      <c r="O180" s="34"/>
      <c r="P180" s="34"/>
      <c r="Q180" s="34"/>
      <c r="R180" s="42"/>
    </row>
    <row r="181" spans="1:18" x14ac:dyDescent="0.3">
      <c r="B181" s="30"/>
      <c r="C181" s="30">
        <v>38687</v>
      </c>
      <c r="D181">
        <v>335</v>
      </c>
      <c r="E181">
        <v>5</v>
      </c>
      <c r="F181" s="34">
        <v>7.49</v>
      </c>
      <c r="G181" s="45">
        <v>110.3</v>
      </c>
      <c r="H181" s="45">
        <v>12.3</v>
      </c>
      <c r="I181" s="35">
        <v>7.28</v>
      </c>
      <c r="J181" s="34">
        <v>3.6</v>
      </c>
      <c r="K181" s="36"/>
      <c r="L181" s="37">
        <v>2.33</v>
      </c>
      <c r="M181" s="37">
        <v>0.58199999999999996</v>
      </c>
      <c r="N181" s="37"/>
      <c r="O181" s="34"/>
      <c r="P181" s="34"/>
      <c r="Q181" s="34"/>
      <c r="R181" s="42"/>
    </row>
    <row r="182" spans="1:18" s="3" customFormat="1" x14ac:dyDescent="0.3">
      <c r="A182" s="3">
        <v>2006</v>
      </c>
      <c r="B182" s="2"/>
      <c r="C182" s="2">
        <v>38799</v>
      </c>
      <c r="D182" s="3">
        <v>82</v>
      </c>
      <c r="E182" s="3">
        <v>5</v>
      </c>
      <c r="F182" s="5">
        <v>5.36</v>
      </c>
      <c r="G182" s="5">
        <v>113.9</v>
      </c>
      <c r="H182" s="5">
        <v>13.23</v>
      </c>
      <c r="I182" s="6">
        <v>7.79</v>
      </c>
      <c r="J182" s="5">
        <v>2.1</v>
      </c>
      <c r="K182" s="7"/>
      <c r="L182" s="8">
        <v>1.2070000000000001</v>
      </c>
      <c r="M182" s="8">
        <v>1.1419999999999999</v>
      </c>
      <c r="N182" s="8">
        <v>0.10987711140400012</v>
      </c>
      <c r="O182" s="5"/>
      <c r="P182" s="5"/>
      <c r="Q182" s="5"/>
      <c r="R182" s="50"/>
    </row>
    <row r="183" spans="1:18" x14ac:dyDescent="0.3">
      <c r="B183" s="30"/>
      <c r="C183" s="30">
        <v>38799</v>
      </c>
      <c r="D183">
        <v>82</v>
      </c>
      <c r="E183">
        <v>5</v>
      </c>
      <c r="F183" s="34">
        <v>5.34</v>
      </c>
      <c r="G183" s="45">
        <v>113.1</v>
      </c>
      <c r="H183" s="45">
        <v>13.151</v>
      </c>
      <c r="I183" s="35">
        <v>7.74</v>
      </c>
      <c r="J183" s="34">
        <v>1.3</v>
      </c>
      <c r="K183" s="36"/>
      <c r="L183" s="37">
        <v>1.1220000000000001</v>
      </c>
      <c r="M183" s="37">
        <v>1.198</v>
      </c>
      <c r="N183" s="37"/>
      <c r="O183" s="34"/>
      <c r="P183" s="34"/>
      <c r="Q183" s="34"/>
      <c r="R183" s="42"/>
    </row>
    <row r="184" spans="1:18" x14ac:dyDescent="0.3">
      <c r="B184" s="30"/>
      <c r="C184" s="30">
        <v>38812</v>
      </c>
      <c r="D184">
        <v>95</v>
      </c>
      <c r="E184">
        <v>5</v>
      </c>
      <c r="F184" s="34">
        <v>11.78</v>
      </c>
      <c r="G184" s="45">
        <v>118</v>
      </c>
      <c r="H184" s="45">
        <v>11.76</v>
      </c>
      <c r="I184" s="35">
        <v>8.1</v>
      </c>
      <c r="J184" s="34">
        <v>2.5</v>
      </c>
      <c r="K184" s="36"/>
      <c r="L184" s="37">
        <v>4.2759999999999998</v>
      </c>
      <c r="M184" s="37">
        <v>0.252</v>
      </c>
      <c r="N184" s="37">
        <v>1.4087964816000501E-2</v>
      </c>
      <c r="O184" s="34"/>
      <c r="P184" s="34"/>
      <c r="Q184" s="34"/>
      <c r="R184" s="42"/>
    </row>
    <row r="185" spans="1:18" x14ac:dyDescent="0.3">
      <c r="B185" s="30"/>
      <c r="C185" s="30">
        <v>38812</v>
      </c>
      <c r="D185">
        <v>95</v>
      </c>
      <c r="E185">
        <v>5</v>
      </c>
      <c r="F185" s="34">
        <v>10.91</v>
      </c>
      <c r="G185" s="45">
        <v>112.4</v>
      </c>
      <c r="H185" s="45">
        <v>11.43</v>
      </c>
      <c r="I185" s="35">
        <v>8.06</v>
      </c>
      <c r="J185" s="34">
        <v>4</v>
      </c>
      <c r="K185" s="36"/>
      <c r="L185" s="37">
        <v>4.3710000000000004</v>
      </c>
      <c r="M185" s="37">
        <v>0.27700000000000002</v>
      </c>
      <c r="N185" s="37"/>
      <c r="O185" s="34"/>
      <c r="P185" s="34"/>
      <c r="Q185" s="34"/>
      <c r="R185" s="42"/>
    </row>
    <row r="186" spans="1:18" x14ac:dyDescent="0.3">
      <c r="B186" s="30"/>
      <c r="C186" s="30">
        <v>38826</v>
      </c>
      <c r="D186">
        <v>109</v>
      </c>
      <c r="E186">
        <v>5</v>
      </c>
      <c r="F186" s="34">
        <v>16.313333333333333</v>
      </c>
      <c r="G186" s="43">
        <v>111.56666666666666</v>
      </c>
      <c r="H186" s="43">
        <v>10.003333333333332</v>
      </c>
      <c r="I186" s="35">
        <v>7.98</v>
      </c>
      <c r="J186" s="35">
        <v>3.4</v>
      </c>
      <c r="K186" s="36"/>
      <c r="L186" s="37">
        <v>1.4823333333333331</v>
      </c>
      <c r="M186" s="37">
        <v>0.25433333333333336</v>
      </c>
      <c r="N186" s="37">
        <v>1.5460450244000352E-2</v>
      </c>
      <c r="O186" s="34"/>
      <c r="P186" s="34"/>
      <c r="Q186" s="34"/>
      <c r="R186" s="42"/>
    </row>
    <row r="187" spans="1:18" x14ac:dyDescent="0.3">
      <c r="B187" s="30"/>
      <c r="C187" s="30">
        <v>38826</v>
      </c>
      <c r="D187">
        <v>109</v>
      </c>
      <c r="E187">
        <v>5</v>
      </c>
      <c r="F187" s="34">
        <v>16.253333333333334</v>
      </c>
      <c r="G187" s="43">
        <v>107.2</v>
      </c>
      <c r="H187" s="43">
        <v>9.6266666666666669</v>
      </c>
      <c r="I187" s="35">
        <v>7.916666666666667</v>
      </c>
      <c r="J187" s="35">
        <v>3.5666666666666664</v>
      </c>
      <c r="K187" s="36"/>
      <c r="L187" s="37">
        <v>1.4266666666666667</v>
      </c>
      <c r="M187" s="37">
        <v>0.26</v>
      </c>
      <c r="N187" s="37"/>
      <c r="O187" s="34"/>
      <c r="P187" s="34"/>
      <c r="Q187" s="34"/>
      <c r="R187" s="42"/>
    </row>
    <row r="188" spans="1:18" x14ac:dyDescent="0.3">
      <c r="B188" s="30"/>
      <c r="C188" s="30">
        <v>38841</v>
      </c>
      <c r="D188">
        <v>124</v>
      </c>
      <c r="E188">
        <v>5</v>
      </c>
      <c r="F188" s="34">
        <v>16.276666666666667</v>
      </c>
      <c r="G188" s="45">
        <v>120.96666666666665</v>
      </c>
      <c r="H188" s="45">
        <v>10.906666666666666</v>
      </c>
      <c r="I188" s="35">
        <v>8.1133333333333333</v>
      </c>
      <c r="J188" s="34">
        <v>3.0666666666666664</v>
      </c>
      <c r="K188" s="36"/>
      <c r="L188" s="37">
        <v>1.6233333333333333</v>
      </c>
      <c r="M188" s="37">
        <v>0.33733333333333332</v>
      </c>
      <c r="N188" s="37">
        <v>1.4726405824000111E-2</v>
      </c>
      <c r="O188" s="34"/>
      <c r="P188" s="34"/>
      <c r="Q188" s="34"/>
      <c r="R188" s="42"/>
    </row>
    <row r="189" spans="1:18" x14ac:dyDescent="0.3">
      <c r="B189" s="30"/>
      <c r="C189" s="30">
        <v>38841</v>
      </c>
      <c r="D189">
        <v>124</v>
      </c>
      <c r="E189">
        <v>5</v>
      </c>
      <c r="F189" s="34">
        <v>12.493333333333334</v>
      </c>
      <c r="G189" s="45">
        <v>113.4</v>
      </c>
      <c r="H189" s="45">
        <v>10.993333333333334</v>
      </c>
      <c r="I189" s="35">
        <v>8.0299999999999994</v>
      </c>
      <c r="J189" s="34">
        <v>4.0333333333333332</v>
      </c>
      <c r="K189" s="36"/>
      <c r="L189" s="37">
        <v>2.5436666666666667</v>
      </c>
      <c r="M189" s="37">
        <v>0.41199999999999998</v>
      </c>
      <c r="N189" s="37"/>
      <c r="O189" s="34"/>
      <c r="P189" s="34"/>
      <c r="Q189" s="34"/>
      <c r="R189" s="42"/>
    </row>
    <row r="190" spans="1:18" x14ac:dyDescent="0.3">
      <c r="B190" s="30"/>
      <c r="C190" s="30">
        <v>38854</v>
      </c>
      <c r="D190">
        <v>137</v>
      </c>
      <c r="E190">
        <v>5</v>
      </c>
      <c r="F190" s="34">
        <v>12.393333333333333</v>
      </c>
      <c r="G190" s="43">
        <v>105.4</v>
      </c>
      <c r="H190" s="43">
        <v>10.64</v>
      </c>
      <c r="I190" s="35">
        <v>8.2133333333333329</v>
      </c>
      <c r="J190" s="35">
        <v>4.1333333333333329</v>
      </c>
      <c r="K190" s="36"/>
      <c r="L190" s="37">
        <v>1.9479999999999997</v>
      </c>
      <c r="M190" s="37">
        <v>0.33633333333333337</v>
      </c>
      <c r="N190" s="37">
        <v>2.1818419116000218E-2</v>
      </c>
      <c r="O190" s="34"/>
      <c r="P190" s="34"/>
      <c r="Q190" s="34"/>
      <c r="R190" s="42"/>
    </row>
    <row r="191" spans="1:18" x14ac:dyDescent="0.3">
      <c r="B191" s="30"/>
      <c r="C191" s="30">
        <v>38854</v>
      </c>
      <c r="D191">
        <v>137</v>
      </c>
      <c r="E191">
        <v>5</v>
      </c>
      <c r="F191" s="34">
        <v>12.34</v>
      </c>
      <c r="G191" s="43">
        <v>103.03333333333335</v>
      </c>
      <c r="H191" s="43">
        <v>10.393333333333333</v>
      </c>
      <c r="I191" s="35">
        <v>8.07</v>
      </c>
      <c r="J191" s="35">
        <v>4.5</v>
      </c>
      <c r="K191" s="36"/>
      <c r="L191" s="37">
        <v>1.8140000000000001</v>
      </c>
      <c r="M191" s="37">
        <v>0.35066666666666668</v>
      </c>
      <c r="N191" s="37"/>
      <c r="O191" s="34"/>
      <c r="P191" s="34"/>
      <c r="Q191" s="34"/>
      <c r="R191" s="42"/>
    </row>
    <row r="192" spans="1:18" x14ac:dyDescent="0.3">
      <c r="B192" s="30"/>
      <c r="C192" s="30">
        <v>38868</v>
      </c>
      <c r="D192">
        <v>151</v>
      </c>
      <c r="E192">
        <v>5</v>
      </c>
      <c r="F192" s="34">
        <v>22.683333333333334</v>
      </c>
      <c r="G192" s="45">
        <v>95.533333333333346</v>
      </c>
      <c r="H192" s="45">
        <v>7.6033333333333326</v>
      </c>
      <c r="I192" s="35">
        <v>8.01</v>
      </c>
      <c r="J192" s="34">
        <v>5.3</v>
      </c>
      <c r="K192" s="36"/>
      <c r="L192" s="37">
        <v>0.46033333333333332</v>
      </c>
      <c r="M192" s="37">
        <v>0.51600000000000001</v>
      </c>
      <c r="N192" s="37">
        <v>1.9401157804000292E-2</v>
      </c>
      <c r="O192" s="34"/>
      <c r="P192" s="34"/>
      <c r="Q192" s="34"/>
      <c r="R192" s="42"/>
    </row>
    <row r="193" spans="2:18" x14ac:dyDescent="0.3">
      <c r="B193" s="30"/>
      <c r="C193" s="30">
        <v>38868</v>
      </c>
      <c r="D193">
        <v>151</v>
      </c>
      <c r="E193">
        <v>5</v>
      </c>
      <c r="F193" s="34">
        <v>18.363333333333333</v>
      </c>
      <c r="G193" s="45">
        <v>64.933333333333323</v>
      </c>
      <c r="H193" s="45">
        <v>5.5366666666666662</v>
      </c>
      <c r="I193" s="35">
        <v>7.94</v>
      </c>
      <c r="J193" s="34">
        <v>4.6333333333333329</v>
      </c>
      <c r="K193" s="36"/>
      <c r="L193" s="37">
        <v>0.73266666666666669</v>
      </c>
      <c r="M193" s="37">
        <v>0.97933333333333328</v>
      </c>
      <c r="N193" s="37"/>
      <c r="O193" s="34"/>
      <c r="P193" s="34"/>
      <c r="Q193" s="34"/>
      <c r="R193" s="42"/>
    </row>
    <row r="194" spans="2:18" x14ac:dyDescent="0.3">
      <c r="B194" s="30"/>
      <c r="C194" s="30">
        <v>38882</v>
      </c>
      <c r="D194">
        <v>165</v>
      </c>
      <c r="E194">
        <v>5</v>
      </c>
      <c r="F194" s="34">
        <v>23.563333333333333</v>
      </c>
      <c r="G194" s="45">
        <v>116.86666666666667</v>
      </c>
      <c r="H194" s="45">
        <v>9.206666666666667</v>
      </c>
      <c r="I194" s="35">
        <v>8.0166666666666657</v>
      </c>
      <c r="J194" s="34">
        <v>4.7</v>
      </c>
      <c r="K194" s="36"/>
      <c r="L194" s="37">
        <v>0.65899999999999992</v>
      </c>
      <c r="M194" s="37">
        <v>0.24966666666666668</v>
      </c>
      <c r="N194" s="37">
        <v>2.7089127132000162E-2</v>
      </c>
      <c r="O194" s="34"/>
      <c r="P194" s="34"/>
      <c r="Q194" s="34"/>
      <c r="R194" s="42"/>
    </row>
    <row r="195" spans="2:18" x14ac:dyDescent="0.3">
      <c r="B195" s="30"/>
      <c r="C195" s="30">
        <v>38882</v>
      </c>
      <c r="D195">
        <v>165</v>
      </c>
      <c r="E195">
        <v>5</v>
      </c>
      <c r="F195" s="34">
        <v>17.23</v>
      </c>
      <c r="G195" s="45">
        <v>85.033333333333317</v>
      </c>
      <c r="H195" s="45">
        <v>7.46</v>
      </c>
      <c r="I195" s="35">
        <v>7.9033333333333333</v>
      </c>
      <c r="J195" s="34">
        <v>4.8666666666666671</v>
      </c>
      <c r="K195" s="36"/>
      <c r="L195" s="37">
        <v>1.2753333333333332</v>
      </c>
      <c r="M195" s="37">
        <v>0.41533333333333333</v>
      </c>
      <c r="N195" s="37"/>
      <c r="O195" s="34"/>
      <c r="P195" s="34"/>
      <c r="Q195" s="34"/>
      <c r="R195" s="42"/>
    </row>
    <row r="196" spans="2:18" x14ac:dyDescent="0.3">
      <c r="B196" s="30"/>
      <c r="C196" s="30">
        <v>38895</v>
      </c>
      <c r="D196">
        <v>178</v>
      </c>
      <c r="E196">
        <v>5</v>
      </c>
      <c r="F196" s="34">
        <v>22.806666666666668</v>
      </c>
      <c r="G196" s="43">
        <v>77.733333333333334</v>
      </c>
      <c r="H196" s="43">
        <v>6.1766666666666667</v>
      </c>
      <c r="I196" s="35">
        <v>8.076666666666668</v>
      </c>
      <c r="J196" s="35">
        <v>4.2</v>
      </c>
      <c r="K196" s="36"/>
      <c r="L196" s="37">
        <v>0.495</v>
      </c>
      <c r="M196" s="37">
        <v>0.312</v>
      </c>
      <c r="N196" s="37">
        <v>4.1111927808000166E-2</v>
      </c>
      <c r="O196" s="34"/>
      <c r="P196" s="34"/>
      <c r="Q196" s="34"/>
      <c r="R196" s="42"/>
    </row>
    <row r="197" spans="2:18" x14ac:dyDescent="0.3">
      <c r="B197" s="30"/>
      <c r="C197" s="30">
        <v>38895</v>
      </c>
      <c r="D197">
        <v>178</v>
      </c>
      <c r="E197">
        <v>5</v>
      </c>
      <c r="F197" s="34">
        <v>21.09</v>
      </c>
      <c r="G197" s="43">
        <v>67.099999999999994</v>
      </c>
      <c r="H197" s="43">
        <v>5.4766666666666666</v>
      </c>
      <c r="I197" s="35">
        <v>8</v>
      </c>
      <c r="J197" s="35">
        <v>4.8666666666666663</v>
      </c>
      <c r="K197" s="36"/>
      <c r="L197" s="37">
        <v>0.63166666666666671</v>
      </c>
      <c r="M197" s="37">
        <v>0.33700000000000002</v>
      </c>
      <c r="N197" s="37"/>
      <c r="O197" s="34"/>
      <c r="P197" s="34"/>
      <c r="Q197" s="34"/>
      <c r="R197" s="42"/>
    </row>
    <row r="198" spans="2:18" x14ac:dyDescent="0.3">
      <c r="B198" s="30"/>
      <c r="C198" s="30">
        <v>38912</v>
      </c>
      <c r="D198">
        <v>195</v>
      </c>
      <c r="E198">
        <v>5</v>
      </c>
      <c r="F198" s="34">
        <v>24.013333333333332</v>
      </c>
      <c r="G198" s="45">
        <v>103.4</v>
      </c>
      <c r="H198" s="45">
        <v>7.9466666666666681</v>
      </c>
      <c r="I198" s="35">
        <v>8.16</v>
      </c>
      <c r="J198" s="34">
        <v>5.166666666666667</v>
      </c>
      <c r="K198" s="36"/>
      <c r="L198" s="37">
        <v>0.628</v>
      </c>
      <c r="M198" s="37">
        <v>0.71033333333333326</v>
      </c>
      <c r="N198" s="37">
        <v>3.7898798784000029E-2</v>
      </c>
      <c r="O198" s="34"/>
      <c r="P198" s="34"/>
      <c r="Q198" s="34"/>
      <c r="R198" s="42"/>
    </row>
    <row r="199" spans="2:18" x14ac:dyDescent="0.3">
      <c r="B199" s="30"/>
      <c r="C199" s="30">
        <v>38912</v>
      </c>
      <c r="D199">
        <v>195</v>
      </c>
      <c r="E199">
        <v>5</v>
      </c>
      <c r="F199" s="34">
        <v>22.673333333333336</v>
      </c>
      <c r="G199" s="45">
        <v>91.7</v>
      </c>
      <c r="H199" s="45">
        <v>7.2133333333333338</v>
      </c>
      <c r="I199" s="35">
        <v>8.0966666666666658</v>
      </c>
      <c r="J199" s="34">
        <v>5.4</v>
      </c>
      <c r="K199" s="36"/>
      <c r="L199" s="37">
        <v>0.64333333333333331</v>
      </c>
      <c r="M199" s="37">
        <v>0.83533333333333326</v>
      </c>
      <c r="N199" s="37"/>
      <c r="O199" s="34"/>
      <c r="P199" s="34"/>
      <c r="Q199" s="34"/>
      <c r="R199" s="42"/>
    </row>
    <row r="200" spans="2:18" x14ac:dyDescent="0.3">
      <c r="B200" s="30"/>
      <c r="C200" s="30">
        <v>38926</v>
      </c>
      <c r="D200">
        <v>209</v>
      </c>
      <c r="E200">
        <v>5</v>
      </c>
      <c r="F200" s="34">
        <v>27.056666666666668</v>
      </c>
      <c r="G200" s="43">
        <v>108</v>
      </c>
      <c r="H200" s="43">
        <v>7.86</v>
      </c>
      <c r="I200" s="35">
        <v>7.9266666666666667</v>
      </c>
      <c r="J200" s="35">
        <v>4.2666666666666666</v>
      </c>
      <c r="K200" s="36"/>
      <c r="L200" s="37">
        <v>0.505</v>
      </c>
      <c r="M200" s="37">
        <v>0.18633333333333332</v>
      </c>
      <c r="N200" s="37">
        <v>3.1050989484000053E-2</v>
      </c>
      <c r="O200" s="34"/>
      <c r="P200" s="34"/>
      <c r="Q200" s="34"/>
      <c r="R200" s="42"/>
    </row>
    <row r="201" spans="2:18" x14ac:dyDescent="0.3">
      <c r="B201" s="30"/>
      <c r="C201" s="30">
        <v>38926</v>
      </c>
      <c r="D201">
        <v>209</v>
      </c>
      <c r="E201">
        <v>5</v>
      </c>
      <c r="F201" s="34">
        <v>24.72666666666667</v>
      </c>
      <c r="G201" s="43">
        <v>62.766666666666673</v>
      </c>
      <c r="H201" s="43">
        <v>4.746666666666667</v>
      </c>
      <c r="I201" s="35">
        <v>7.84</v>
      </c>
      <c r="J201" s="35">
        <v>5.0333333333333341</v>
      </c>
      <c r="K201" s="36"/>
      <c r="L201" s="37">
        <v>0.55733333333333335</v>
      </c>
      <c r="M201" s="37">
        <v>0.22166666666666668</v>
      </c>
      <c r="N201" s="37"/>
      <c r="O201" s="34"/>
      <c r="P201" s="34"/>
      <c r="Q201" s="34"/>
      <c r="R201" s="42"/>
    </row>
    <row r="202" spans="2:18" x14ac:dyDescent="0.3">
      <c r="B202" s="30"/>
      <c r="C202" s="30">
        <v>38939</v>
      </c>
      <c r="D202">
        <v>222</v>
      </c>
      <c r="E202">
        <v>5</v>
      </c>
      <c r="F202" s="34">
        <v>24.27</v>
      </c>
      <c r="G202" s="43">
        <v>87</v>
      </c>
      <c r="H202" s="43">
        <v>6.586666666666666</v>
      </c>
      <c r="I202" s="35">
        <v>7.79</v>
      </c>
      <c r="J202" s="35">
        <v>4.166666666666667</v>
      </c>
      <c r="K202" s="36"/>
      <c r="L202" s="37">
        <v>0.63900000000000001</v>
      </c>
      <c r="M202" s="37">
        <v>0.38933333333333336</v>
      </c>
      <c r="N202" s="37">
        <v>2.3008929388000452E-2</v>
      </c>
      <c r="O202" s="34"/>
      <c r="P202" s="34"/>
      <c r="Q202" s="34"/>
      <c r="R202" s="42"/>
    </row>
    <row r="203" spans="2:18" x14ac:dyDescent="0.3">
      <c r="B203" s="30"/>
      <c r="C203" s="30">
        <v>38939</v>
      </c>
      <c r="D203">
        <v>222</v>
      </c>
      <c r="E203">
        <v>5</v>
      </c>
      <c r="F203" s="34">
        <v>23.76</v>
      </c>
      <c r="G203" s="43">
        <v>80.133333333333326</v>
      </c>
      <c r="H203" s="43">
        <v>6.12</v>
      </c>
      <c r="I203" s="35">
        <v>7.75</v>
      </c>
      <c r="J203" s="35">
        <v>4.9333333333333336</v>
      </c>
      <c r="K203" s="36"/>
      <c r="L203" s="37">
        <v>0.64766666666666672</v>
      </c>
      <c r="M203" s="37">
        <v>0.37600000000000006</v>
      </c>
      <c r="N203" s="37"/>
      <c r="O203" s="34"/>
      <c r="P203" s="34"/>
      <c r="Q203" s="34"/>
      <c r="R203" s="42"/>
    </row>
    <row r="204" spans="2:18" x14ac:dyDescent="0.3">
      <c r="B204" s="30"/>
      <c r="C204" s="30">
        <v>38952</v>
      </c>
      <c r="D204">
        <v>235</v>
      </c>
      <c r="E204">
        <v>5</v>
      </c>
      <c r="F204" s="34">
        <v>25.143333333333334</v>
      </c>
      <c r="G204" s="43">
        <v>114.9</v>
      </c>
      <c r="H204" s="43">
        <v>8.6</v>
      </c>
      <c r="I204" s="35">
        <v>8.19</v>
      </c>
      <c r="J204" s="35">
        <v>3.8</v>
      </c>
      <c r="K204" s="36"/>
      <c r="L204" s="37">
        <v>0.51300000000000001</v>
      </c>
      <c r="M204" s="37">
        <v>0.18566666666666665</v>
      </c>
      <c r="N204" s="37">
        <v>2.2117144000000585E-2</v>
      </c>
      <c r="O204" s="34"/>
      <c r="P204" s="34"/>
      <c r="Q204" s="34"/>
      <c r="R204" s="42"/>
    </row>
    <row r="205" spans="2:18" x14ac:dyDescent="0.3">
      <c r="B205" s="30"/>
      <c r="C205" s="30">
        <v>38952</v>
      </c>
      <c r="D205">
        <v>235</v>
      </c>
      <c r="E205">
        <v>5</v>
      </c>
      <c r="F205" s="34">
        <v>21.82</v>
      </c>
      <c r="G205" s="43">
        <v>86.866666666666674</v>
      </c>
      <c r="H205" s="43">
        <v>6.93</v>
      </c>
      <c r="I205" s="35">
        <v>7.87</v>
      </c>
      <c r="J205" s="35">
        <v>6.0333333333333341</v>
      </c>
      <c r="K205" s="36"/>
      <c r="L205" s="37">
        <v>0.41133333333333333</v>
      </c>
      <c r="M205" s="37">
        <v>0.29066666666666663</v>
      </c>
      <c r="N205" s="37"/>
      <c r="O205" s="34"/>
      <c r="P205" s="34"/>
      <c r="Q205" s="34"/>
      <c r="R205" s="42"/>
    </row>
    <row r="206" spans="2:18" x14ac:dyDescent="0.3">
      <c r="B206" s="30"/>
      <c r="C206" s="30">
        <v>38967</v>
      </c>
      <c r="D206">
        <v>250</v>
      </c>
      <c r="E206">
        <v>5</v>
      </c>
      <c r="F206" s="34">
        <v>19.736666666666668</v>
      </c>
      <c r="G206" s="45">
        <v>111.4</v>
      </c>
      <c r="H206" s="45">
        <v>9.31</v>
      </c>
      <c r="I206" s="35">
        <v>8.07</v>
      </c>
      <c r="J206" s="34">
        <v>3.4666666666666663</v>
      </c>
      <c r="K206" s="36"/>
      <c r="L206" s="37">
        <v>1.2696666666666665</v>
      </c>
      <c r="M206" s="37">
        <v>0.19466666666666668</v>
      </c>
      <c r="N206" s="37">
        <v>3.1330018751999929E-2</v>
      </c>
      <c r="O206" s="34"/>
      <c r="P206" s="34"/>
      <c r="Q206" s="34"/>
      <c r="R206" s="42"/>
    </row>
    <row r="207" spans="2:18" x14ac:dyDescent="0.3">
      <c r="B207" s="30"/>
      <c r="C207" s="30">
        <v>38967</v>
      </c>
      <c r="D207">
        <v>250</v>
      </c>
      <c r="E207">
        <v>5</v>
      </c>
      <c r="F207" s="34">
        <v>18.399999999999999</v>
      </c>
      <c r="G207" s="45">
        <v>97.3</v>
      </c>
      <c r="H207" s="45">
        <v>8.39</v>
      </c>
      <c r="I207" s="35">
        <v>7.76</v>
      </c>
      <c r="J207" s="34">
        <v>5.7333333333333334</v>
      </c>
      <c r="K207" s="36"/>
      <c r="L207" s="37">
        <v>0.8610000000000001</v>
      </c>
      <c r="M207" s="37">
        <v>0.35</v>
      </c>
      <c r="N207" s="37"/>
      <c r="O207" s="34"/>
      <c r="P207" s="34"/>
      <c r="Q207" s="34"/>
      <c r="R207" s="42"/>
    </row>
    <row r="208" spans="2:18" x14ac:dyDescent="0.3">
      <c r="B208" s="30"/>
      <c r="C208" s="30">
        <v>38976</v>
      </c>
      <c r="D208">
        <v>259</v>
      </c>
      <c r="E208">
        <v>5</v>
      </c>
      <c r="F208" s="34">
        <v>19.673333333333336</v>
      </c>
      <c r="G208" s="43">
        <v>116.7</v>
      </c>
      <c r="H208" s="43">
        <v>9.7333333333333325</v>
      </c>
      <c r="I208" s="35">
        <v>7.9033333333333333</v>
      </c>
      <c r="J208" s="35">
        <v>3.1333333333333333</v>
      </c>
      <c r="K208" s="36"/>
      <c r="L208" s="37">
        <v>0.90700000000000003</v>
      </c>
      <c r="M208" s="37">
        <v>0.26300000000000001</v>
      </c>
      <c r="N208" s="37">
        <v>2.936616150000021E-2</v>
      </c>
      <c r="O208" s="34"/>
      <c r="P208" s="34"/>
      <c r="Q208" s="34"/>
      <c r="R208" s="42"/>
    </row>
    <row r="209" spans="1:18" x14ac:dyDescent="0.3">
      <c r="B209" s="30"/>
      <c r="C209" s="30">
        <v>38976</v>
      </c>
      <c r="D209">
        <v>259</v>
      </c>
      <c r="E209">
        <v>5</v>
      </c>
      <c r="F209" s="34">
        <v>17.79</v>
      </c>
      <c r="G209" s="43">
        <v>79.033333333333331</v>
      </c>
      <c r="H209" s="43">
        <v>6.8433333333333337</v>
      </c>
      <c r="I209" s="35">
        <v>7.71</v>
      </c>
      <c r="J209" s="35">
        <v>3.7666666666666671</v>
      </c>
      <c r="K209" s="36"/>
      <c r="L209" s="37">
        <v>0.93600000000000005</v>
      </c>
      <c r="M209" s="37">
        <v>0.33966666666666673</v>
      </c>
      <c r="N209" s="37"/>
      <c r="O209" s="34"/>
      <c r="P209" s="34"/>
      <c r="Q209" s="34"/>
      <c r="R209" s="42"/>
    </row>
    <row r="210" spans="1:18" x14ac:dyDescent="0.3">
      <c r="B210" s="30"/>
      <c r="C210" s="30">
        <v>38996</v>
      </c>
      <c r="D210">
        <v>279</v>
      </c>
      <c r="E210">
        <v>5</v>
      </c>
      <c r="F210" s="34">
        <v>15.103333333333333</v>
      </c>
      <c r="G210" s="43">
        <v>116.06666666666666</v>
      </c>
      <c r="H210" s="43">
        <v>10.753333333333332</v>
      </c>
      <c r="I210" s="35">
        <v>8.0133333333333336</v>
      </c>
      <c r="J210" s="35">
        <v>3.0333333333333332</v>
      </c>
      <c r="K210" s="36"/>
      <c r="L210" s="37">
        <v>3.1443333333333334</v>
      </c>
      <c r="M210" s="37">
        <v>0.28333333333333327</v>
      </c>
      <c r="N210" s="37">
        <v>2.1218727772000189E-2</v>
      </c>
      <c r="O210" s="34"/>
      <c r="P210" s="34"/>
      <c r="Q210" s="34"/>
      <c r="R210" s="42"/>
    </row>
    <row r="211" spans="1:18" x14ac:dyDescent="0.3">
      <c r="B211" s="30"/>
      <c r="C211" s="30">
        <v>38996</v>
      </c>
      <c r="D211">
        <v>279</v>
      </c>
      <c r="E211">
        <v>5</v>
      </c>
      <c r="F211" s="34">
        <v>15.07</v>
      </c>
      <c r="G211" s="43">
        <v>113.23333333333333</v>
      </c>
      <c r="H211" s="43">
        <v>10.493333333333334</v>
      </c>
      <c r="I211" s="35">
        <v>7.956666666666667</v>
      </c>
      <c r="J211" s="35">
        <v>2.8333333333333335</v>
      </c>
      <c r="K211" s="36"/>
      <c r="L211" s="37">
        <v>2.9160000000000004</v>
      </c>
      <c r="M211" s="37">
        <v>0.32066666666666666</v>
      </c>
      <c r="N211" s="37"/>
      <c r="O211" s="34"/>
      <c r="P211" s="34"/>
      <c r="Q211" s="34"/>
      <c r="R211" s="42"/>
    </row>
    <row r="212" spans="1:18" x14ac:dyDescent="0.3">
      <c r="B212" s="30"/>
      <c r="C212" s="30">
        <v>39009</v>
      </c>
      <c r="D212">
        <v>292</v>
      </c>
      <c r="E212">
        <v>5</v>
      </c>
      <c r="F212" s="34">
        <v>11.526666666666666</v>
      </c>
      <c r="G212" s="43">
        <v>110.76666666666667</v>
      </c>
      <c r="H212" s="43">
        <v>11.003333333333332</v>
      </c>
      <c r="I212" s="35">
        <v>7.6933333333333325</v>
      </c>
      <c r="J212" s="35">
        <v>3.3333333333333335</v>
      </c>
      <c r="K212" s="36"/>
      <c r="L212" s="37">
        <v>6.1529999999999996</v>
      </c>
      <c r="M212" s="37">
        <v>0.54100000000000004</v>
      </c>
      <c r="N212" s="37">
        <v>2.271239131199991E-2</v>
      </c>
      <c r="O212" s="34"/>
      <c r="P212" s="34"/>
      <c r="Q212" s="34"/>
      <c r="R212" s="42"/>
    </row>
    <row r="213" spans="1:18" x14ac:dyDescent="0.3">
      <c r="B213" s="30"/>
      <c r="C213" s="30">
        <v>39009</v>
      </c>
      <c r="D213">
        <v>292</v>
      </c>
      <c r="E213">
        <v>5</v>
      </c>
      <c r="F213" s="34">
        <v>10.64</v>
      </c>
      <c r="G213" s="43">
        <v>106.9</v>
      </c>
      <c r="H213" s="43">
        <v>10.83</v>
      </c>
      <c r="I213" s="35">
        <v>7.6066666666666665</v>
      </c>
      <c r="J213" s="35">
        <v>3.7666666666666671</v>
      </c>
      <c r="K213" s="36"/>
      <c r="L213" s="37">
        <v>6.1336666666666666</v>
      </c>
      <c r="M213" s="37">
        <v>0.63933333333333342</v>
      </c>
      <c r="N213" s="37"/>
      <c r="O213" s="34"/>
      <c r="P213" s="34"/>
      <c r="Q213" s="34"/>
      <c r="R213" s="42"/>
    </row>
    <row r="214" spans="1:18" x14ac:dyDescent="0.3">
      <c r="B214" s="30"/>
      <c r="C214" s="30">
        <v>39021</v>
      </c>
      <c r="D214">
        <v>304</v>
      </c>
      <c r="E214">
        <v>5</v>
      </c>
      <c r="F214" s="34">
        <v>7.93</v>
      </c>
      <c r="G214" s="43">
        <v>122.83333333333333</v>
      </c>
      <c r="H214" s="43">
        <v>13.486666666666666</v>
      </c>
      <c r="I214" s="35">
        <v>7.6533333333333333</v>
      </c>
      <c r="J214" s="35">
        <v>4.0666666666666664</v>
      </c>
      <c r="K214" s="36"/>
      <c r="L214" s="37">
        <v>3.0863333333333336</v>
      </c>
      <c r="M214" s="37">
        <v>0.94099999999999995</v>
      </c>
      <c r="N214" s="37">
        <v>1.9401157804000292E-2</v>
      </c>
      <c r="O214" s="34"/>
      <c r="P214" s="34"/>
      <c r="Q214" s="34"/>
      <c r="R214" s="42"/>
    </row>
    <row r="215" spans="1:18" x14ac:dyDescent="0.3">
      <c r="B215" s="30"/>
      <c r="C215" s="30">
        <v>39021</v>
      </c>
      <c r="D215">
        <v>304</v>
      </c>
      <c r="E215">
        <v>5</v>
      </c>
      <c r="F215" s="34">
        <v>7.81</v>
      </c>
      <c r="G215" s="43">
        <v>119.36666666666667</v>
      </c>
      <c r="H215" s="43">
        <v>13.143333333333333</v>
      </c>
      <c r="I215" s="35">
        <v>7.6166666666666671</v>
      </c>
      <c r="J215" s="35">
        <v>4.166666666666667</v>
      </c>
      <c r="K215" s="36"/>
      <c r="L215" s="37">
        <v>2.9426666666666663</v>
      </c>
      <c r="M215" s="37">
        <v>1.0026666666666666</v>
      </c>
      <c r="N215" s="37"/>
      <c r="O215" s="34"/>
      <c r="P215" s="34"/>
      <c r="Q215" s="34"/>
      <c r="R215" s="42"/>
    </row>
    <row r="216" spans="1:18" x14ac:dyDescent="0.3">
      <c r="B216" s="30"/>
      <c r="C216" s="30">
        <v>39024</v>
      </c>
      <c r="D216">
        <v>307</v>
      </c>
      <c r="E216">
        <v>5</v>
      </c>
      <c r="F216" s="34">
        <v>8.9266666666666676</v>
      </c>
      <c r="G216" s="43">
        <v>111.33333333333333</v>
      </c>
      <c r="H216" s="43">
        <v>11.843333333333334</v>
      </c>
      <c r="I216" s="35">
        <v>7.91</v>
      </c>
      <c r="J216" s="35">
        <v>3.6333333333333329</v>
      </c>
      <c r="K216" s="36"/>
      <c r="L216" s="37">
        <v>4.0223333333333331</v>
      </c>
      <c r="M216" s="37">
        <v>0.57900000000000007</v>
      </c>
      <c r="N216" s="37"/>
      <c r="O216" s="34"/>
      <c r="P216" s="34"/>
      <c r="Q216" s="34"/>
      <c r="R216" s="42"/>
    </row>
    <row r="217" spans="1:18" x14ac:dyDescent="0.3">
      <c r="B217" s="30"/>
      <c r="C217" s="30">
        <v>39024</v>
      </c>
      <c r="D217">
        <v>307</v>
      </c>
      <c r="E217">
        <v>5</v>
      </c>
      <c r="F217" s="34">
        <v>8.9266666666666676</v>
      </c>
      <c r="G217" s="43">
        <v>111.33333333333333</v>
      </c>
      <c r="H217" s="43">
        <v>11.843333333333334</v>
      </c>
      <c r="I217" s="35">
        <v>7.91</v>
      </c>
      <c r="J217" s="35">
        <v>3.6333333333333329</v>
      </c>
      <c r="K217" s="36"/>
      <c r="L217" s="37">
        <v>4.0223333333333331</v>
      </c>
      <c r="M217" s="37">
        <v>0.57900000000000007</v>
      </c>
      <c r="N217" s="37"/>
      <c r="O217" s="34"/>
      <c r="P217" s="34"/>
      <c r="Q217" s="34"/>
      <c r="R217" s="42"/>
    </row>
    <row r="218" spans="1:18" x14ac:dyDescent="0.3">
      <c r="B218" s="30"/>
      <c r="C218" s="30">
        <v>39038</v>
      </c>
      <c r="D218">
        <v>321</v>
      </c>
      <c r="E218">
        <v>5</v>
      </c>
      <c r="F218" s="34">
        <v>15.08</v>
      </c>
      <c r="G218" s="43">
        <v>113.66666666666667</v>
      </c>
      <c r="H218" s="43">
        <v>10.67</v>
      </c>
      <c r="I218" s="35">
        <v>7.7133333333333338</v>
      </c>
      <c r="J218" s="35">
        <v>3.8333333333333335</v>
      </c>
      <c r="K218" s="36"/>
      <c r="L218" s="37">
        <v>1.9356666666666669</v>
      </c>
      <c r="M218" s="37">
        <v>0.5083333333333333</v>
      </c>
      <c r="N218" s="37"/>
      <c r="O218" s="34"/>
      <c r="P218" s="34"/>
      <c r="Q218" s="34"/>
      <c r="R218" s="42"/>
    </row>
    <row r="219" spans="1:18" x14ac:dyDescent="0.3">
      <c r="B219" s="30"/>
      <c r="C219" s="30">
        <v>39038</v>
      </c>
      <c r="D219">
        <v>321</v>
      </c>
      <c r="E219">
        <v>5</v>
      </c>
      <c r="F219" s="34">
        <v>15.08</v>
      </c>
      <c r="G219" s="43">
        <v>113.66666666666667</v>
      </c>
      <c r="H219" s="43">
        <v>10.67</v>
      </c>
      <c r="I219" s="35">
        <v>7.7133333333333338</v>
      </c>
      <c r="J219" s="35">
        <v>3.8333333333333335</v>
      </c>
      <c r="K219" s="36"/>
      <c r="L219" s="37">
        <v>1.9356666666666669</v>
      </c>
      <c r="M219" s="37">
        <v>0.5083333333333333</v>
      </c>
      <c r="N219" s="37"/>
      <c r="O219" s="34"/>
      <c r="P219" s="34"/>
      <c r="Q219" s="34"/>
      <c r="R219" s="42"/>
    </row>
    <row r="220" spans="1:18" x14ac:dyDescent="0.3">
      <c r="B220" s="30"/>
      <c r="C220" s="30">
        <v>39041</v>
      </c>
      <c r="D220">
        <v>324</v>
      </c>
      <c r="E220">
        <v>5</v>
      </c>
      <c r="F220" s="34">
        <v>8.8566666666666674</v>
      </c>
      <c r="G220" s="43">
        <v>107.4</v>
      </c>
      <c r="H220" s="43">
        <v>11.393333333333333</v>
      </c>
      <c r="I220" s="35">
        <v>7.746666666666667</v>
      </c>
      <c r="J220" s="35">
        <v>4.9333333333333336</v>
      </c>
      <c r="K220" s="36"/>
      <c r="L220" s="37">
        <v>3.2386666666666666</v>
      </c>
      <c r="M220" s="37">
        <v>0.44166666666666665</v>
      </c>
      <c r="N220" s="37"/>
      <c r="O220" s="34"/>
      <c r="P220" s="34"/>
      <c r="Q220" s="34"/>
      <c r="R220" s="42"/>
    </row>
    <row r="221" spans="1:18" x14ac:dyDescent="0.3">
      <c r="B221" s="30"/>
      <c r="C221" s="30">
        <v>39041</v>
      </c>
      <c r="D221">
        <v>324</v>
      </c>
      <c r="E221">
        <v>5</v>
      </c>
      <c r="F221" s="34">
        <v>8.8566666666666674</v>
      </c>
      <c r="G221" s="43">
        <v>107.4</v>
      </c>
      <c r="H221" s="43">
        <v>11.393333333333333</v>
      </c>
      <c r="I221" s="35">
        <v>7.746666666666667</v>
      </c>
      <c r="J221" s="35">
        <v>4.9333333333333336</v>
      </c>
      <c r="K221" s="36"/>
      <c r="L221" s="37">
        <v>3.2386666666666666</v>
      </c>
      <c r="M221" s="37">
        <v>0.44166666666666665</v>
      </c>
      <c r="N221" s="37"/>
      <c r="O221" s="34"/>
      <c r="P221" s="34"/>
      <c r="Q221" s="34"/>
      <c r="R221" s="42"/>
    </row>
    <row r="222" spans="1:18" s="3" customFormat="1" x14ac:dyDescent="0.3">
      <c r="A222" s="3">
        <v>2007</v>
      </c>
      <c r="B222" s="2"/>
      <c r="C222" s="2">
        <v>39178</v>
      </c>
      <c r="D222" s="3">
        <v>96</v>
      </c>
      <c r="E222" s="3">
        <v>5</v>
      </c>
      <c r="F222" s="5">
        <v>3.8166666666666664</v>
      </c>
      <c r="G222" s="6">
        <v>106.76666666666667</v>
      </c>
      <c r="H222" s="6">
        <v>13.06</v>
      </c>
      <c r="I222" s="6">
        <v>8.5333333333333332</v>
      </c>
      <c r="J222" s="6">
        <v>2.3666666666666667</v>
      </c>
      <c r="K222" s="7"/>
      <c r="L222" s="8">
        <v>9.5106666666666673</v>
      </c>
      <c r="M222" s="8">
        <v>0.39033333333333337</v>
      </c>
      <c r="N222" s="8">
        <v>1.3445763071999977E-2</v>
      </c>
      <c r="O222" s="5"/>
      <c r="P222" s="5"/>
      <c r="Q222" s="5"/>
      <c r="R222" s="50"/>
    </row>
    <row r="223" spans="1:18" x14ac:dyDescent="0.3">
      <c r="B223" s="30"/>
      <c r="C223" s="30">
        <v>39178</v>
      </c>
      <c r="D223">
        <v>96</v>
      </c>
      <c r="E223">
        <v>5</v>
      </c>
      <c r="F223" s="34">
        <v>3.8</v>
      </c>
      <c r="G223" s="43">
        <v>96.766666666666652</v>
      </c>
      <c r="H223" s="43">
        <v>11.833333333333334</v>
      </c>
      <c r="I223" s="35">
        <v>8.5166666666666657</v>
      </c>
      <c r="J223" s="35">
        <v>2.9666666666666668</v>
      </c>
      <c r="K223" s="36"/>
      <c r="L223" s="37">
        <v>9.240333333333334</v>
      </c>
      <c r="M223" s="37">
        <v>0.42533333333333334</v>
      </c>
      <c r="N223" s="37"/>
      <c r="O223" s="34"/>
      <c r="P223" s="34"/>
      <c r="Q223" s="34"/>
      <c r="R223" s="42"/>
    </row>
    <row r="224" spans="1:18" x14ac:dyDescent="0.3">
      <c r="B224" s="30"/>
      <c r="C224" s="30">
        <v>39192</v>
      </c>
      <c r="D224">
        <v>110</v>
      </c>
      <c r="E224">
        <v>5</v>
      </c>
      <c r="F224" s="34">
        <v>11.436666666666667</v>
      </c>
      <c r="G224" s="43">
        <v>116.03333333333335</v>
      </c>
      <c r="H224" s="43">
        <v>11.916666666666666</v>
      </c>
      <c r="I224" s="35">
        <v>7.9733333333333327</v>
      </c>
      <c r="J224" s="35">
        <v>3.3333333333333335</v>
      </c>
      <c r="K224" s="36"/>
      <c r="L224" s="37">
        <v>3.5220000000000002</v>
      </c>
      <c r="M224" s="37">
        <v>0.79500000000000004</v>
      </c>
      <c r="N224" s="37">
        <v>1.1167537500000249E-2</v>
      </c>
      <c r="O224" s="34"/>
      <c r="P224" s="34"/>
      <c r="Q224" s="34"/>
      <c r="R224" s="42"/>
    </row>
    <row r="225" spans="2:18" x14ac:dyDescent="0.3">
      <c r="B225" s="30"/>
      <c r="C225" s="30">
        <v>39192</v>
      </c>
      <c r="D225">
        <v>110</v>
      </c>
      <c r="E225">
        <v>5</v>
      </c>
      <c r="F225" s="34">
        <v>11.15</v>
      </c>
      <c r="G225" s="43">
        <v>114.63333333333333</v>
      </c>
      <c r="H225" s="43">
        <v>11.856666666666667</v>
      </c>
      <c r="I225" s="35">
        <v>7.9266666666666667</v>
      </c>
      <c r="J225" s="35">
        <v>3.6666666666666665</v>
      </c>
      <c r="K225" s="36"/>
      <c r="L225" s="37">
        <v>3.403</v>
      </c>
      <c r="M225" s="37">
        <v>0.80600000000000005</v>
      </c>
      <c r="N225" s="37"/>
      <c r="O225" s="34"/>
      <c r="P225" s="34"/>
      <c r="Q225" s="34"/>
      <c r="R225" s="42"/>
    </row>
    <row r="226" spans="2:18" x14ac:dyDescent="0.3">
      <c r="B226" s="30"/>
      <c r="C226" s="30">
        <v>39206</v>
      </c>
      <c r="D226">
        <v>124</v>
      </c>
      <c r="E226">
        <v>5</v>
      </c>
      <c r="F226" s="34">
        <v>16.666666666666668</v>
      </c>
      <c r="G226" s="43">
        <v>118.83333333333333</v>
      </c>
      <c r="H226" s="43">
        <v>10.69</v>
      </c>
      <c r="I226" s="35">
        <v>8.35</v>
      </c>
      <c r="J226" s="35">
        <v>3.2666666666666671</v>
      </c>
      <c r="K226" s="36"/>
      <c r="L226" s="37">
        <v>1.8793333333333333</v>
      </c>
      <c r="M226" s="37">
        <v>0.47399999999999998</v>
      </c>
      <c r="N226" s="37">
        <v>8.1652515840004852E-3</v>
      </c>
      <c r="O226" s="34"/>
      <c r="P226" s="34"/>
      <c r="Q226" s="34"/>
      <c r="R226" s="42"/>
    </row>
    <row r="227" spans="2:18" x14ac:dyDescent="0.3">
      <c r="B227" s="30"/>
      <c r="C227" s="30">
        <v>39206</v>
      </c>
      <c r="D227">
        <v>124</v>
      </c>
      <c r="E227">
        <v>5</v>
      </c>
      <c r="F227" s="34">
        <v>14.92</v>
      </c>
      <c r="G227" s="43">
        <v>110.66666666666667</v>
      </c>
      <c r="H227" s="43">
        <v>10.253333333333332</v>
      </c>
      <c r="I227" s="35">
        <v>8.3033333333333328</v>
      </c>
      <c r="J227" s="35">
        <v>3.4</v>
      </c>
      <c r="K227" s="36"/>
      <c r="L227" s="37">
        <v>2.2463333333333337</v>
      </c>
      <c r="M227" s="37">
        <v>0.51500000000000001</v>
      </c>
      <c r="N227" s="37"/>
      <c r="O227" s="34"/>
      <c r="P227" s="34"/>
      <c r="Q227" s="34"/>
      <c r="R227" s="42"/>
    </row>
    <row r="228" spans="2:18" x14ac:dyDescent="0.3">
      <c r="B228" s="30"/>
      <c r="C228" s="30">
        <v>39225</v>
      </c>
      <c r="D228">
        <v>143</v>
      </c>
      <c r="E228">
        <v>5</v>
      </c>
      <c r="F228" s="34">
        <v>19.343333333333334</v>
      </c>
      <c r="G228" s="43">
        <v>115.4</v>
      </c>
      <c r="H228" s="43">
        <v>9.8666666666666671</v>
      </c>
      <c r="I228" s="35">
        <v>8.4833333333333343</v>
      </c>
      <c r="J228" s="35">
        <v>3.6</v>
      </c>
      <c r="K228" s="36"/>
      <c r="L228" s="37">
        <v>0.89</v>
      </c>
      <c r="M228" s="37">
        <v>0.19033333333333333</v>
      </c>
      <c r="N228" s="37">
        <v>2.151894964800035E-2</v>
      </c>
      <c r="O228" s="34"/>
      <c r="P228" s="34"/>
      <c r="Q228" s="34"/>
      <c r="R228" s="42"/>
    </row>
    <row r="229" spans="2:18" x14ac:dyDescent="0.3">
      <c r="B229" s="30"/>
      <c r="C229" s="30">
        <v>39225</v>
      </c>
      <c r="D229">
        <v>143</v>
      </c>
      <c r="E229">
        <v>5</v>
      </c>
      <c r="F229" s="34">
        <v>16.41</v>
      </c>
      <c r="G229" s="43">
        <v>101.7</v>
      </c>
      <c r="H229" s="43">
        <v>9.1</v>
      </c>
      <c r="I229" s="35">
        <v>8.4133333333333322</v>
      </c>
      <c r="J229" s="35">
        <v>3.8666666666666667</v>
      </c>
      <c r="K229" s="36"/>
      <c r="L229" s="37">
        <v>1.1776666666666666</v>
      </c>
      <c r="M229" s="37">
        <v>0.23266666666666669</v>
      </c>
      <c r="N229" s="37"/>
      <c r="O229" s="34"/>
      <c r="P229" s="34"/>
      <c r="Q229" s="34"/>
      <c r="R229" s="42"/>
    </row>
    <row r="230" spans="2:18" x14ac:dyDescent="0.3">
      <c r="B230" s="30"/>
      <c r="C230" s="30">
        <v>39239</v>
      </c>
      <c r="D230">
        <v>157</v>
      </c>
      <c r="E230">
        <v>5</v>
      </c>
      <c r="F230" s="34">
        <v>18.996666666666666</v>
      </c>
      <c r="G230" s="43">
        <v>76.8</v>
      </c>
      <c r="H230" s="43">
        <v>6.69</v>
      </c>
      <c r="I230" s="35">
        <v>8.1300000000000008</v>
      </c>
      <c r="J230" s="35">
        <v>4.5666666666666673</v>
      </c>
      <c r="K230" s="36"/>
      <c r="L230" s="37">
        <v>0.94099999999999995</v>
      </c>
      <c r="M230" s="37">
        <v>0.39533333333333331</v>
      </c>
      <c r="N230" s="37">
        <v>3.2441350143999854E-2</v>
      </c>
      <c r="O230" s="34"/>
      <c r="P230" s="34"/>
      <c r="Q230" s="34"/>
      <c r="R230" s="42"/>
    </row>
    <row r="231" spans="2:18" x14ac:dyDescent="0.3">
      <c r="B231" s="30"/>
      <c r="C231" s="30">
        <v>39239</v>
      </c>
      <c r="D231">
        <v>157</v>
      </c>
      <c r="E231">
        <v>5</v>
      </c>
      <c r="F231" s="34">
        <v>18.116666666666667</v>
      </c>
      <c r="G231" s="43">
        <v>70.233333333333334</v>
      </c>
      <c r="H231" s="43">
        <v>6.2233333333333336</v>
      </c>
      <c r="I231" s="35">
        <v>8.0333333333333332</v>
      </c>
      <c r="J231" s="35">
        <v>5.0333333333333323</v>
      </c>
      <c r="K231" s="36"/>
      <c r="L231" s="37">
        <v>0.71133333333333326</v>
      </c>
      <c r="M231" s="37">
        <v>0.49666666666666665</v>
      </c>
      <c r="N231" s="37"/>
      <c r="O231" s="34"/>
      <c r="P231" s="34"/>
      <c r="Q231" s="34"/>
      <c r="R231" s="42"/>
    </row>
    <row r="232" spans="2:18" x14ac:dyDescent="0.3">
      <c r="B232" s="30"/>
      <c r="C232" s="30">
        <v>39268</v>
      </c>
      <c r="D232">
        <v>186</v>
      </c>
      <c r="E232">
        <v>5</v>
      </c>
      <c r="F232" s="34">
        <v>23.39</v>
      </c>
      <c r="G232" s="43">
        <v>97.433333333333337</v>
      </c>
      <c r="H232" s="43">
        <v>7.55</v>
      </c>
      <c r="I232" s="35">
        <v>8.5833333333333339</v>
      </c>
      <c r="J232" s="35">
        <v>2.9333333333333331</v>
      </c>
      <c r="K232" s="36"/>
      <c r="L232" s="37">
        <v>0.97900000000000009</v>
      </c>
      <c r="M232" s="37">
        <v>0.26433333333333336</v>
      </c>
      <c r="N232" s="37">
        <v>2.1818419116000218E-2</v>
      </c>
      <c r="O232" s="34"/>
      <c r="P232" s="34"/>
      <c r="Q232" s="34"/>
      <c r="R232" s="42"/>
    </row>
    <row r="233" spans="2:18" x14ac:dyDescent="0.3">
      <c r="B233" s="30"/>
      <c r="C233" s="30">
        <v>39268</v>
      </c>
      <c r="D233">
        <v>186</v>
      </c>
      <c r="E233">
        <v>5</v>
      </c>
      <c r="F233" s="34">
        <v>20.823333333333334</v>
      </c>
      <c r="G233" s="43">
        <v>69.366666666666674</v>
      </c>
      <c r="H233" s="43">
        <v>5.666666666666667</v>
      </c>
      <c r="I233" s="35">
        <v>8.456666666666667</v>
      </c>
      <c r="J233" s="35">
        <v>3.2</v>
      </c>
      <c r="K233" s="36"/>
      <c r="L233" s="37">
        <v>1.0273333333333332</v>
      </c>
      <c r="M233" s="37">
        <v>0.26500000000000001</v>
      </c>
      <c r="N233" s="37"/>
      <c r="O233" s="34"/>
      <c r="P233" s="34"/>
      <c r="Q233" s="34"/>
      <c r="R233" s="42"/>
    </row>
    <row r="234" spans="2:18" x14ac:dyDescent="0.3">
      <c r="B234" s="30"/>
      <c r="C234" s="30">
        <v>39282</v>
      </c>
      <c r="D234">
        <v>200</v>
      </c>
      <c r="E234">
        <v>5</v>
      </c>
      <c r="F234" s="34">
        <v>23.566666666666666</v>
      </c>
      <c r="G234" s="43">
        <v>117.5</v>
      </c>
      <c r="H234" s="43">
        <v>9.15</v>
      </c>
      <c r="I234" s="35">
        <v>8.4499999999999993</v>
      </c>
      <c r="J234" s="35">
        <v>3.9</v>
      </c>
      <c r="K234" s="36"/>
      <c r="L234" s="37">
        <v>0.45300000000000001</v>
      </c>
      <c r="M234" s="37">
        <v>0.47966666666666669</v>
      </c>
      <c r="N234" s="37">
        <v>3.0771466000000254E-2</v>
      </c>
      <c r="O234" s="34"/>
      <c r="P234" s="34"/>
      <c r="Q234" s="34"/>
      <c r="R234" s="42"/>
    </row>
    <row r="235" spans="2:18" x14ac:dyDescent="0.3">
      <c r="B235" s="30"/>
      <c r="C235" s="30">
        <v>39282</v>
      </c>
      <c r="D235">
        <v>200</v>
      </c>
      <c r="E235">
        <v>5</v>
      </c>
      <c r="F235" s="34">
        <v>22.3</v>
      </c>
      <c r="G235" s="43">
        <v>95.066666666666663</v>
      </c>
      <c r="H235" s="43">
        <v>7.586666666666666</v>
      </c>
      <c r="I235" s="35">
        <v>8.4266666666666676</v>
      </c>
      <c r="J235" s="35">
        <v>3.8333333333333335</v>
      </c>
      <c r="K235" s="36"/>
      <c r="L235" s="37">
        <v>0.51133333333333331</v>
      </c>
      <c r="M235" s="37">
        <v>0.46166666666666667</v>
      </c>
      <c r="N235" s="37"/>
      <c r="O235" s="34"/>
      <c r="P235" s="34"/>
      <c r="Q235" s="34"/>
      <c r="R235" s="42"/>
    </row>
    <row r="236" spans="2:18" x14ac:dyDescent="0.3">
      <c r="B236" s="30"/>
      <c r="C236" s="30">
        <v>39296</v>
      </c>
      <c r="D236">
        <v>213</v>
      </c>
      <c r="E236">
        <v>5</v>
      </c>
      <c r="F236" s="34">
        <v>26.466666666666669</v>
      </c>
      <c r="G236" s="43">
        <v>118.7</v>
      </c>
      <c r="H236" s="43">
        <v>8.7666666666666657</v>
      </c>
      <c r="I236" s="35">
        <v>8.5</v>
      </c>
      <c r="J236" s="35">
        <v>6.2666666666666666</v>
      </c>
      <c r="K236" s="36"/>
      <c r="L236" s="37">
        <v>0.45100000000000001</v>
      </c>
      <c r="M236" s="37">
        <v>0.496</v>
      </c>
      <c r="N236" s="37">
        <v>3.5733658048000445E-2</v>
      </c>
      <c r="O236" s="34"/>
      <c r="P236" s="34"/>
      <c r="Q236" s="34"/>
      <c r="R236" s="42"/>
    </row>
    <row r="237" spans="2:18" x14ac:dyDescent="0.3">
      <c r="B237" s="30"/>
      <c r="C237" s="30">
        <v>39296</v>
      </c>
      <c r="D237">
        <v>213</v>
      </c>
      <c r="E237">
        <v>5</v>
      </c>
      <c r="F237" s="34">
        <v>23.91</v>
      </c>
      <c r="G237" s="43">
        <v>28.433333333333337</v>
      </c>
      <c r="H237" s="43">
        <v>2.2000000000000002</v>
      </c>
      <c r="I237" s="35">
        <v>8.01</v>
      </c>
      <c r="J237" s="35">
        <v>7.5</v>
      </c>
      <c r="K237" s="36"/>
      <c r="L237" s="37">
        <v>0.33699999999999997</v>
      </c>
      <c r="M237" s="37">
        <v>0.92700000000000005</v>
      </c>
      <c r="N237" s="37"/>
      <c r="O237" s="34"/>
      <c r="P237" s="34"/>
      <c r="Q237" s="34"/>
      <c r="R237" s="42"/>
    </row>
    <row r="238" spans="2:18" x14ac:dyDescent="0.3">
      <c r="B238" s="30"/>
      <c r="C238" s="30">
        <v>39311</v>
      </c>
      <c r="D238">
        <v>229</v>
      </c>
      <c r="E238">
        <v>5</v>
      </c>
      <c r="F238" s="34">
        <v>24.716666666666669</v>
      </c>
      <c r="G238" s="43">
        <v>139.26666666666668</v>
      </c>
      <c r="H238" s="43">
        <v>10.456666666666667</v>
      </c>
      <c r="I238" s="35">
        <v>8.17</v>
      </c>
      <c r="J238" s="35">
        <v>6.3</v>
      </c>
      <c r="K238" s="36"/>
      <c r="L238" s="37">
        <v>0.84399999999999997</v>
      </c>
      <c r="M238" s="37">
        <v>0.24533333333333332</v>
      </c>
      <c r="N238" s="37">
        <v>2.6801863103999807E-2</v>
      </c>
      <c r="O238" s="34"/>
      <c r="P238" s="34"/>
      <c r="Q238" s="34"/>
      <c r="R238" s="42"/>
    </row>
    <row r="239" spans="2:18" x14ac:dyDescent="0.3">
      <c r="B239" s="30"/>
      <c r="C239" s="30">
        <v>39311</v>
      </c>
      <c r="D239">
        <v>229</v>
      </c>
      <c r="E239">
        <v>5</v>
      </c>
      <c r="F239" s="34">
        <v>22.66</v>
      </c>
      <c r="G239" s="43">
        <v>63.666666666666664</v>
      </c>
      <c r="H239" s="43">
        <v>4.956666666666667</v>
      </c>
      <c r="I239" s="35">
        <v>8.1533333333333342</v>
      </c>
      <c r="J239" s="35">
        <v>7.2333333333333334</v>
      </c>
      <c r="K239" s="36"/>
      <c r="L239" s="37">
        <v>1.0256666666666667</v>
      </c>
      <c r="M239" s="37">
        <v>0.23766666666666666</v>
      </c>
      <c r="N239" s="37"/>
      <c r="O239" s="34"/>
      <c r="P239" s="34"/>
      <c r="Q239" s="34"/>
      <c r="R239" s="42"/>
    </row>
    <row r="240" spans="2:18" x14ac:dyDescent="0.3">
      <c r="B240" s="30"/>
      <c r="C240" s="30">
        <v>39324</v>
      </c>
      <c r="D240">
        <v>242</v>
      </c>
      <c r="E240">
        <v>5</v>
      </c>
      <c r="F240" s="34">
        <v>27.263333333333335</v>
      </c>
      <c r="G240" s="43">
        <v>114.5</v>
      </c>
      <c r="H240" s="43">
        <v>8.1533333333333342</v>
      </c>
      <c r="I240" s="35">
        <v>8.42</v>
      </c>
      <c r="J240" s="35">
        <v>4.1333333333333337</v>
      </c>
      <c r="K240" s="36"/>
      <c r="L240" s="37">
        <v>0.51133333333333331</v>
      </c>
      <c r="M240" s="37">
        <v>0.26333333333333336</v>
      </c>
      <c r="N240" s="37">
        <v>2.5646612992000266E-2</v>
      </c>
      <c r="O240" s="34"/>
      <c r="P240" s="34"/>
      <c r="Q240" s="34"/>
      <c r="R240" s="42"/>
    </row>
    <row r="241" spans="1:18" x14ac:dyDescent="0.3">
      <c r="B241" s="30"/>
      <c r="C241" s="30">
        <v>39324</v>
      </c>
      <c r="D241">
        <v>242</v>
      </c>
      <c r="E241">
        <v>5</v>
      </c>
      <c r="F241" s="34">
        <v>23.56</v>
      </c>
      <c r="G241" s="43">
        <v>15.133333333333333</v>
      </c>
      <c r="H241" s="43">
        <v>1.1666666666666667</v>
      </c>
      <c r="I241" s="35">
        <v>8.33</v>
      </c>
      <c r="J241" s="35">
        <v>4.5</v>
      </c>
      <c r="K241" s="36"/>
      <c r="L241" s="37">
        <v>0.65</v>
      </c>
      <c r="M241" s="37">
        <v>0.25233333333333335</v>
      </c>
      <c r="N241" s="37"/>
      <c r="O241" s="34"/>
      <c r="P241" s="34"/>
      <c r="Q241" s="34"/>
      <c r="R241" s="42"/>
    </row>
    <row r="242" spans="1:18" x14ac:dyDescent="0.3">
      <c r="B242" s="30"/>
      <c r="C242" s="30">
        <v>39339</v>
      </c>
      <c r="D242">
        <v>257</v>
      </c>
      <c r="E242">
        <v>5</v>
      </c>
      <c r="F242" s="34">
        <v>20.41</v>
      </c>
      <c r="G242" s="43">
        <v>101.53333333333335</v>
      </c>
      <c r="H242" s="43">
        <v>8.27</v>
      </c>
      <c r="I242" s="35">
        <v>8.4033333333333342</v>
      </c>
      <c r="J242" s="35">
        <v>3.8</v>
      </c>
      <c r="K242" s="36"/>
      <c r="L242" s="37">
        <v>0.91866666666666674</v>
      </c>
      <c r="M242" s="37">
        <v>0.66800000000000004</v>
      </c>
      <c r="N242" s="37">
        <v>2.271239131199991E-2</v>
      </c>
      <c r="O242" s="34"/>
      <c r="P242" s="34"/>
      <c r="Q242" s="34"/>
      <c r="R242" s="42"/>
    </row>
    <row r="243" spans="1:18" x14ac:dyDescent="0.3">
      <c r="B243" s="30"/>
      <c r="C243" s="30">
        <v>39339</v>
      </c>
      <c r="D243">
        <v>257</v>
      </c>
      <c r="E243">
        <v>5</v>
      </c>
      <c r="F243" s="34">
        <v>17.649999999999999</v>
      </c>
      <c r="G243" s="43">
        <v>68.066666666666663</v>
      </c>
      <c r="H243" s="43">
        <v>5.8466666666666667</v>
      </c>
      <c r="I243" s="35">
        <v>8.4</v>
      </c>
      <c r="J243" s="35">
        <v>3.8666666666666667</v>
      </c>
      <c r="K243" s="36"/>
      <c r="L243" s="37">
        <v>1.1906666666666668</v>
      </c>
      <c r="M243" s="37">
        <v>0.55066666666666675</v>
      </c>
      <c r="N243" s="37"/>
      <c r="O243" s="34"/>
      <c r="P243" s="34"/>
      <c r="Q243" s="34"/>
      <c r="R243" s="42"/>
    </row>
    <row r="244" spans="1:18" x14ac:dyDescent="0.3">
      <c r="B244" s="30"/>
      <c r="C244" s="30">
        <v>39359</v>
      </c>
      <c r="D244">
        <v>277</v>
      </c>
      <c r="E244">
        <v>5</v>
      </c>
      <c r="F244" s="34">
        <v>21.313333333333333</v>
      </c>
      <c r="G244" s="43">
        <v>129.4</v>
      </c>
      <c r="H244" s="43">
        <v>10.32</v>
      </c>
      <c r="I244" s="35">
        <v>8.2899999999999991</v>
      </c>
      <c r="J244" s="35">
        <v>6.1333333333333329</v>
      </c>
      <c r="K244" s="36"/>
      <c r="L244" s="37">
        <v>0.98066666666666669</v>
      </c>
      <c r="M244" s="37">
        <v>0.33133333333333331</v>
      </c>
      <c r="N244" s="37">
        <v>2.5356212844000438E-2</v>
      </c>
      <c r="O244" s="34"/>
      <c r="P244" s="34"/>
      <c r="Q244" s="34"/>
      <c r="R244" s="42"/>
    </row>
    <row r="245" spans="1:18" x14ac:dyDescent="0.3">
      <c r="B245" s="30"/>
      <c r="C245" s="30">
        <v>39359</v>
      </c>
      <c r="D245">
        <v>277</v>
      </c>
      <c r="E245">
        <v>5</v>
      </c>
      <c r="F245" s="34">
        <v>18.100000000000001</v>
      </c>
      <c r="G245" s="43">
        <v>66.666666666666657</v>
      </c>
      <c r="H245" s="43">
        <v>5.66</v>
      </c>
      <c r="I245" s="35">
        <v>8.2666666666666657</v>
      </c>
      <c r="J245" s="35">
        <v>2.6333333333333333</v>
      </c>
      <c r="K245" s="36"/>
      <c r="L245" s="37">
        <v>1.1526666666666667</v>
      </c>
      <c r="M245" s="37">
        <v>0.26700000000000002</v>
      </c>
      <c r="N245" s="37"/>
      <c r="O245" s="34"/>
      <c r="P245" s="34"/>
      <c r="Q245" s="34"/>
      <c r="R245" s="42"/>
    </row>
    <row r="246" spans="1:18" x14ac:dyDescent="0.3">
      <c r="B246" s="30"/>
      <c r="C246" s="30">
        <v>39387</v>
      </c>
      <c r="D246">
        <v>305</v>
      </c>
      <c r="E246">
        <v>5</v>
      </c>
      <c r="F246" s="34">
        <v>10.883333333333335</v>
      </c>
      <c r="G246" s="43">
        <v>97.466666666666654</v>
      </c>
      <c r="H246" s="43">
        <v>9.5966666666666658</v>
      </c>
      <c r="I246" s="35">
        <v>8.1066666666666674</v>
      </c>
      <c r="J246" s="35">
        <v>8.6999999999999993</v>
      </c>
      <c r="K246" s="36"/>
      <c r="L246" s="37">
        <v>1.94</v>
      </c>
      <c r="M246" s="37">
        <v>0.50666666666666671</v>
      </c>
      <c r="N246" s="37">
        <v>2.506516200000063E-2</v>
      </c>
      <c r="O246" s="34"/>
      <c r="P246" s="34"/>
      <c r="Q246" s="34"/>
      <c r="R246" s="42"/>
    </row>
    <row r="247" spans="1:18" x14ac:dyDescent="0.3">
      <c r="B247" s="30"/>
      <c r="C247" s="30">
        <v>39387</v>
      </c>
      <c r="D247">
        <v>305</v>
      </c>
      <c r="E247">
        <v>5</v>
      </c>
      <c r="F247" s="34">
        <v>10.173333333333334</v>
      </c>
      <c r="G247" s="43">
        <v>88.233333333333348</v>
      </c>
      <c r="H247" s="43">
        <v>8.83</v>
      </c>
      <c r="I247" s="35">
        <v>8.0933333333333337</v>
      </c>
      <c r="J247" s="35">
        <v>4.1333333333333337</v>
      </c>
      <c r="K247" s="36"/>
      <c r="L247" s="37">
        <v>1.9666666666666668</v>
      </c>
      <c r="M247" s="37">
        <v>0.49666666666666665</v>
      </c>
      <c r="N247" s="37"/>
      <c r="O247" s="34"/>
      <c r="P247" s="34"/>
      <c r="Q247" s="34"/>
      <c r="R247" s="42"/>
    </row>
    <row r="248" spans="1:18" x14ac:dyDescent="0.3">
      <c r="B248" s="30"/>
      <c r="C248" s="30">
        <v>39401</v>
      </c>
      <c r="D248">
        <v>319</v>
      </c>
      <c r="E248">
        <v>5</v>
      </c>
      <c r="F248" s="34">
        <v>7.7333333333333343</v>
      </c>
      <c r="G248" s="43">
        <v>104.66666666666667</v>
      </c>
      <c r="H248" s="43">
        <v>11.14</v>
      </c>
      <c r="I248" s="35">
        <v>8.1366666666666685</v>
      </c>
      <c r="J248" s="35">
        <v>4.8666666666666671</v>
      </c>
      <c r="K248" s="36"/>
      <c r="L248" s="37">
        <v>0.92333333333333334</v>
      </c>
      <c r="M248" s="37">
        <v>0.41666666666666669</v>
      </c>
      <c r="N248" s="37">
        <v>2.7089127132000162E-2</v>
      </c>
      <c r="O248" s="34"/>
      <c r="P248" s="34"/>
      <c r="Q248" s="34"/>
      <c r="R248" s="42"/>
    </row>
    <row r="249" spans="1:18" x14ac:dyDescent="0.3">
      <c r="B249" s="30"/>
      <c r="C249" s="30">
        <v>39401</v>
      </c>
      <c r="D249">
        <v>319</v>
      </c>
      <c r="E249">
        <v>5</v>
      </c>
      <c r="F249" s="34">
        <v>6.29</v>
      </c>
      <c r="G249" s="43">
        <v>95.5</v>
      </c>
      <c r="H249" s="43">
        <v>10.51</v>
      </c>
      <c r="I249" s="35">
        <v>8.17</v>
      </c>
      <c r="J249" s="35">
        <v>2.7666666666666671</v>
      </c>
      <c r="K249" s="36"/>
      <c r="L249" s="37">
        <v>1.0866666666666667</v>
      </c>
      <c r="M249" s="37">
        <v>0.37666666666666665</v>
      </c>
      <c r="N249" s="37"/>
      <c r="O249" s="34"/>
      <c r="P249" s="34"/>
      <c r="Q249" s="34"/>
      <c r="R249" s="42"/>
    </row>
    <row r="250" spans="1:18" x14ac:dyDescent="0.3">
      <c r="B250" s="30"/>
      <c r="C250" s="30">
        <v>39416</v>
      </c>
      <c r="D250">
        <v>334</v>
      </c>
      <c r="E250">
        <v>5</v>
      </c>
      <c r="F250" s="34">
        <v>2.94</v>
      </c>
      <c r="G250" s="43">
        <v>123.23333333333335</v>
      </c>
      <c r="H250" s="43">
        <v>14.98</v>
      </c>
      <c r="I250" s="35">
        <v>8.0466666666666669</v>
      </c>
      <c r="J250" s="35">
        <v>3.7666666666666662</v>
      </c>
      <c r="K250" s="36"/>
      <c r="L250" s="37">
        <v>1.86</v>
      </c>
      <c r="M250" s="37">
        <v>0.72666666666666657</v>
      </c>
      <c r="N250" s="37">
        <v>2.0615995500000605E-2</v>
      </c>
      <c r="O250" s="34"/>
      <c r="P250" s="34"/>
      <c r="Q250" s="34"/>
      <c r="R250" s="42"/>
    </row>
    <row r="251" spans="1:18" x14ac:dyDescent="0.3">
      <c r="B251" s="30"/>
      <c r="C251" s="30">
        <v>39416</v>
      </c>
      <c r="D251">
        <v>334</v>
      </c>
      <c r="E251">
        <v>5</v>
      </c>
      <c r="F251" s="34">
        <v>3.15</v>
      </c>
      <c r="G251" s="43">
        <v>116.3</v>
      </c>
      <c r="H251" s="43">
        <v>14.05</v>
      </c>
      <c r="I251" s="35">
        <v>8.0266666666666655</v>
      </c>
      <c r="J251" s="35">
        <v>3.5</v>
      </c>
      <c r="K251" s="36"/>
      <c r="L251" s="37">
        <v>1.6633333333333333</v>
      </c>
      <c r="M251" s="37">
        <v>0.70666666666666667</v>
      </c>
      <c r="N251" s="37"/>
      <c r="O251" s="34"/>
      <c r="P251" s="34"/>
      <c r="Q251" s="34"/>
      <c r="R251" s="42"/>
    </row>
    <row r="252" spans="1:18" s="3" customFormat="1" x14ac:dyDescent="0.3">
      <c r="A252" s="3">
        <v>2008</v>
      </c>
      <c r="B252" s="2"/>
      <c r="C252" s="2">
        <v>39549</v>
      </c>
      <c r="D252" s="3">
        <v>101</v>
      </c>
      <c r="E252" s="3">
        <v>5</v>
      </c>
      <c r="F252" s="5">
        <v>12.35</v>
      </c>
      <c r="G252" s="6">
        <v>109.56666666666666</v>
      </c>
      <c r="H252" s="6">
        <v>10.523333333333333</v>
      </c>
      <c r="I252" s="6">
        <v>8.2133333333333329</v>
      </c>
      <c r="J252" s="6">
        <v>4.2</v>
      </c>
      <c r="K252" s="7"/>
      <c r="L252" s="8">
        <v>1.6</v>
      </c>
      <c r="M252" s="8">
        <v>0.74</v>
      </c>
      <c r="N252" s="8">
        <v>1.861072777200019E-2</v>
      </c>
      <c r="O252" s="5"/>
      <c r="P252" s="5"/>
      <c r="Q252" s="5"/>
      <c r="R252" s="50"/>
    </row>
    <row r="253" spans="1:18" x14ac:dyDescent="0.3">
      <c r="B253" s="30"/>
      <c r="C253" s="30">
        <v>39549</v>
      </c>
      <c r="D253">
        <v>101</v>
      </c>
      <c r="E253">
        <v>5</v>
      </c>
      <c r="F253" s="34">
        <v>12.34</v>
      </c>
      <c r="G253" s="43">
        <v>103.86666666666667</v>
      </c>
      <c r="H253" s="43">
        <v>9.9466666666666672</v>
      </c>
      <c r="I253" s="35">
        <v>8.1999999999999993</v>
      </c>
      <c r="J253" s="35">
        <v>3.4333333333333336</v>
      </c>
      <c r="K253" s="36"/>
      <c r="L253" s="37">
        <v>1.6266666666666667</v>
      </c>
      <c r="M253" s="37">
        <v>0.71333333333333326</v>
      </c>
      <c r="N253" s="37"/>
      <c r="O253" s="34"/>
      <c r="P253" s="34"/>
      <c r="Q253" s="34"/>
      <c r="R253" s="42"/>
    </row>
    <row r="254" spans="1:18" x14ac:dyDescent="0.3">
      <c r="B254" s="30"/>
      <c r="C254" s="30">
        <v>39563</v>
      </c>
      <c r="D254">
        <v>115</v>
      </c>
      <c r="E254">
        <v>5</v>
      </c>
      <c r="F254" s="34">
        <v>17.22</v>
      </c>
      <c r="G254" s="43">
        <v>106.46666666666665</v>
      </c>
      <c r="H254" s="43">
        <v>9.19</v>
      </c>
      <c r="I254" s="35">
        <v>8.2899999999999991</v>
      </c>
      <c r="J254" s="35">
        <v>6.2666666666666666</v>
      </c>
      <c r="K254" s="36"/>
      <c r="L254" s="37">
        <v>1.02</v>
      </c>
      <c r="M254" s="37">
        <v>1.0366666666666668</v>
      </c>
      <c r="N254" s="37">
        <v>1.6487450000000375E-2</v>
      </c>
      <c r="O254" s="34"/>
      <c r="P254" s="34"/>
      <c r="Q254" s="34"/>
      <c r="R254" s="42"/>
    </row>
    <row r="255" spans="1:18" x14ac:dyDescent="0.3">
      <c r="B255" s="30"/>
      <c r="C255" s="30">
        <v>39563</v>
      </c>
      <c r="D255">
        <v>115</v>
      </c>
      <c r="E255">
        <v>5</v>
      </c>
      <c r="F255" s="34">
        <v>15.873333333333333</v>
      </c>
      <c r="G255" s="43">
        <v>68.466666666666669</v>
      </c>
      <c r="H255" s="43">
        <v>5.9933333333333332</v>
      </c>
      <c r="I255" s="35">
        <v>8.25</v>
      </c>
      <c r="J255" s="35">
        <v>5.4</v>
      </c>
      <c r="K255" s="36"/>
      <c r="L255" s="37">
        <v>1.2133333333333332</v>
      </c>
      <c r="M255" s="37">
        <v>1.0333333333333334</v>
      </c>
      <c r="N255" s="37"/>
      <c r="O255" s="34"/>
      <c r="P255" s="34"/>
      <c r="Q255" s="34"/>
      <c r="R255" s="42"/>
    </row>
    <row r="256" spans="1:18" x14ac:dyDescent="0.3">
      <c r="B256" s="30"/>
      <c r="C256" s="30">
        <v>39575</v>
      </c>
      <c r="D256">
        <v>127</v>
      </c>
      <c r="E256">
        <v>5</v>
      </c>
      <c r="F256" s="34">
        <v>18.303333333333335</v>
      </c>
      <c r="G256" s="43">
        <v>125.96666666666668</v>
      </c>
      <c r="H256" s="43">
        <v>10.92</v>
      </c>
      <c r="I256" s="35">
        <v>8.4066666666666681</v>
      </c>
      <c r="J256" s="35">
        <v>3.7</v>
      </c>
      <c r="K256" s="36"/>
      <c r="L256" s="37">
        <v>2.4733333333333332</v>
      </c>
      <c r="M256" s="37">
        <v>1.01</v>
      </c>
      <c r="N256" s="37">
        <v>1.4011790351999918E-2</v>
      </c>
      <c r="O256" s="34"/>
      <c r="P256" s="34"/>
      <c r="Q256" s="34"/>
      <c r="R256" s="42"/>
    </row>
    <row r="257" spans="2:18" x14ac:dyDescent="0.3">
      <c r="B257" s="30"/>
      <c r="C257" s="30">
        <v>39575</v>
      </c>
      <c r="D257">
        <v>127</v>
      </c>
      <c r="E257">
        <v>5</v>
      </c>
      <c r="F257" s="34">
        <v>14.96</v>
      </c>
      <c r="G257" s="43">
        <v>96.833333333333329</v>
      </c>
      <c r="H257" s="43">
        <v>8.9333333333333318</v>
      </c>
      <c r="I257" s="35">
        <v>8.3699999999999992</v>
      </c>
      <c r="J257" s="35">
        <v>4.2666666666666666</v>
      </c>
      <c r="K257" s="36"/>
      <c r="L257" s="37">
        <v>2.686666666666667</v>
      </c>
      <c r="M257" s="37">
        <v>0.92</v>
      </c>
      <c r="N257" s="37"/>
      <c r="O257" s="34"/>
      <c r="P257" s="34"/>
      <c r="Q257" s="34"/>
      <c r="R257" s="42"/>
    </row>
    <row r="258" spans="2:18" x14ac:dyDescent="0.3">
      <c r="B258" s="30"/>
      <c r="C258" s="30">
        <v>39596</v>
      </c>
      <c r="D258">
        <v>148</v>
      </c>
      <c r="E258">
        <v>5</v>
      </c>
      <c r="F258" s="34">
        <v>20.603333333333335</v>
      </c>
      <c r="G258" s="43">
        <v>120.1</v>
      </c>
      <c r="H258" s="43">
        <v>9.73</v>
      </c>
      <c r="I258" s="35">
        <v>8.57</v>
      </c>
      <c r="J258" s="35">
        <v>4.2</v>
      </c>
      <c r="K258" s="36"/>
      <c r="L258" s="37">
        <v>1.1100000000000001</v>
      </c>
      <c r="M258" s="37">
        <v>0.55000000000000004</v>
      </c>
      <c r="N258" s="37">
        <v>1.1159337948000369E-2</v>
      </c>
      <c r="O258" s="34"/>
      <c r="P258" s="34"/>
      <c r="Q258" s="34"/>
      <c r="R258" s="42"/>
    </row>
    <row r="259" spans="2:18" x14ac:dyDescent="0.3">
      <c r="B259" s="30"/>
      <c r="C259" s="30">
        <v>39596</v>
      </c>
      <c r="D259">
        <v>148</v>
      </c>
      <c r="E259">
        <v>5</v>
      </c>
      <c r="F259" s="34">
        <v>15.15</v>
      </c>
      <c r="G259" s="43">
        <v>70.099999999999994</v>
      </c>
      <c r="H259" s="43">
        <v>6.1933333333333342</v>
      </c>
      <c r="I259" s="35">
        <v>8.543333333333333</v>
      </c>
      <c r="J259" s="35">
        <v>6.0666666666666673</v>
      </c>
      <c r="K259" s="36"/>
      <c r="L259" s="37">
        <v>1.5933333333333335</v>
      </c>
      <c r="M259" s="37">
        <v>0.57999999999999996</v>
      </c>
      <c r="N259" s="37"/>
      <c r="O259" s="34"/>
      <c r="P259" s="34"/>
      <c r="Q259" s="34"/>
      <c r="R259" s="42"/>
    </row>
    <row r="260" spans="2:18" x14ac:dyDescent="0.3">
      <c r="B260" s="30"/>
      <c r="C260" s="30">
        <v>39611</v>
      </c>
      <c r="D260">
        <v>163</v>
      </c>
      <c r="E260">
        <v>5</v>
      </c>
      <c r="F260" s="34">
        <v>26.21</v>
      </c>
      <c r="G260" s="43">
        <v>104.33333333333333</v>
      </c>
      <c r="H260" s="43">
        <v>7.5966666666666667</v>
      </c>
      <c r="I260" s="35">
        <v>8.5500000000000007</v>
      </c>
      <c r="J260" s="35">
        <v>4.6333333333333337</v>
      </c>
      <c r="K260" s="36"/>
      <c r="L260" s="37">
        <v>0.64</v>
      </c>
      <c r="M260" s="37">
        <v>0.45</v>
      </c>
      <c r="N260" s="37">
        <v>2.2457162000000627E-2</v>
      </c>
      <c r="O260" s="34"/>
      <c r="P260" s="34"/>
      <c r="Q260" s="34"/>
      <c r="R260" s="42"/>
    </row>
    <row r="261" spans="2:18" x14ac:dyDescent="0.3">
      <c r="B261" s="30"/>
      <c r="C261" s="30">
        <v>39611</v>
      </c>
      <c r="D261">
        <v>163</v>
      </c>
      <c r="E261">
        <v>5</v>
      </c>
      <c r="F261" s="34">
        <v>18.533333333333335</v>
      </c>
      <c r="G261" s="43">
        <v>75.900000000000006</v>
      </c>
      <c r="H261" s="43">
        <v>6.26</v>
      </c>
      <c r="I261" s="35">
        <v>8.5533333333333328</v>
      </c>
      <c r="J261" s="35">
        <v>6.4</v>
      </c>
      <c r="K261" s="36"/>
      <c r="L261" s="37">
        <v>1.33</v>
      </c>
      <c r="M261" s="37">
        <v>0.49</v>
      </c>
      <c r="N261" s="37"/>
      <c r="O261" s="34"/>
      <c r="P261" s="34"/>
      <c r="Q261" s="34"/>
      <c r="R261" s="42"/>
    </row>
    <row r="262" spans="2:18" x14ac:dyDescent="0.3">
      <c r="B262" s="30"/>
      <c r="C262" s="30">
        <v>39624</v>
      </c>
      <c r="D262">
        <v>176</v>
      </c>
      <c r="E262">
        <v>5</v>
      </c>
      <c r="F262" s="34">
        <v>20.62</v>
      </c>
      <c r="G262" s="43">
        <v>116.76666666666667</v>
      </c>
      <c r="H262" s="43">
        <v>9.5466666666666669</v>
      </c>
      <c r="I262" s="35">
        <v>8.6333333333333346</v>
      </c>
      <c r="J262" s="35">
        <v>4.1666666666666661</v>
      </c>
      <c r="K262" s="36"/>
      <c r="L262" s="37">
        <v>2.08</v>
      </c>
      <c r="M262" s="37">
        <v>0.57666666666666666</v>
      </c>
      <c r="N262" s="37">
        <v>5.0931387500000092E-2</v>
      </c>
      <c r="O262" s="34"/>
      <c r="P262" s="34"/>
      <c r="Q262" s="34"/>
      <c r="R262" s="42"/>
    </row>
    <row r="263" spans="2:18" x14ac:dyDescent="0.3">
      <c r="B263" s="30"/>
      <c r="C263" s="30">
        <v>39624</v>
      </c>
      <c r="D263">
        <v>176</v>
      </c>
      <c r="E263">
        <v>5</v>
      </c>
      <c r="F263" s="34">
        <v>19.743333333333329</v>
      </c>
      <c r="G263" s="43">
        <v>122.7</v>
      </c>
      <c r="H263" s="43">
        <v>10.163333333333334</v>
      </c>
      <c r="I263" s="35">
        <v>8.5733333333333324</v>
      </c>
      <c r="J263" s="35">
        <v>4.2</v>
      </c>
      <c r="K263" s="36"/>
      <c r="L263" s="37">
        <v>2.1166666666666667</v>
      </c>
      <c r="M263" s="37">
        <v>0.56666666666666676</v>
      </c>
      <c r="N263" s="37"/>
      <c r="O263" s="34"/>
      <c r="P263" s="34"/>
      <c r="Q263" s="34"/>
      <c r="R263" s="42"/>
    </row>
    <row r="264" spans="2:18" x14ac:dyDescent="0.3">
      <c r="B264" s="30"/>
      <c r="C264" s="30">
        <v>39640</v>
      </c>
      <c r="D264">
        <v>192</v>
      </c>
      <c r="E264">
        <v>5</v>
      </c>
      <c r="F264" s="34">
        <v>24.526666666666667</v>
      </c>
      <c r="G264" s="43"/>
      <c r="H264" s="43">
        <v>12.033333333333333</v>
      </c>
      <c r="I264" s="35">
        <v>8.5966666666666658</v>
      </c>
      <c r="J264" s="35">
        <v>9.3333333333333339</v>
      </c>
      <c r="K264" s="36"/>
      <c r="L264" s="37">
        <v>0.82666666666666666</v>
      </c>
      <c r="M264" s="37">
        <v>0.75</v>
      </c>
      <c r="N264" s="37">
        <v>3.2853472172000436E-2</v>
      </c>
      <c r="O264" s="34"/>
      <c r="P264" s="34"/>
      <c r="Q264" s="34"/>
      <c r="R264" s="42"/>
    </row>
    <row r="265" spans="2:18" x14ac:dyDescent="0.3">
      <c r="B265" s="30"/>
      <c r="C265" s="30">
        <v>39640</v>
      </c>
      <c r="D265">
        <v>192</v>
      </c>
      <c r="E265">
        <v>5</v>
      </c>
      <c r="F265" s="34">
        <v>23.473333333333333</v>
      </c>
      <c r="G265" s="43"/>
      <c r="H265" s="43">
        <v>8.6466666666666665</v>
      </c>
      <c r="I265" s="35">
        <v>8.57</v>
      </c>
      <c r="J265" s="35">
        <v>15.833333333333334</v>
      </c>
      <c r="K265" s="36"/>
      <c r="L265" s="37">
        <v>0.8666666666666667</v>
      </c>
      <c r="M265" s="37">
        <v>0.76333333333333331</v>
      </c>
      <c r="N265" s="37"/>
      <c r="O265" s="34"/>
      <c r="P265" s="34"/>
      <c r="Q265" s="34"/>
      <c r="R265" s="42"/>
    </row>
    <row r="266" spans="2:18" x14ac:dyDescent="0.3">
      <c r="B266" s="30"/>
      <c r="C266" s="30">
        <v>39654</v>
      </c>
      <c r="D266">
        <v>206</v>
      </c>
      <c r="E266">
        <v>5</v>
      </c>
      <c r="F266" s="34">
        <v>22.133333333333329</v>
      </c>
      <c r="G266" s="43">
        <v>139.20000000000002</v>
      </c>
      <c r="H266" s="43">
        <v>11.483333333333334</v>
      </c>
      <c r="I266" s="35">
        <v>8.3366666666666678</v>
      </c>
      <c r="J266" s="35">
        <v>4.3999999999999995</v>
      </c>
      <c r="K266" s="36"/>
      <c r="L266" s="37">
        <v>1.1066666666666667</v>
      </c>
      <c r="M266" s="37">
        <v>0.67666666666666664</v>
      </c>
      <c r="N266" s="37">
        <v>3.3397482715999953E-2</v>
      </c>
      <c r="O266" s="34"/>
      <c r="P266" s="34"/>
      <c r="Q266" s="34"/>
      <c r="R266" s="42"/>
    </row>
    <row r="267" spans="2:18" x14ac:dyDescent="0.3">
      <c r="B267" s="30"/>
      <c r="C267" s="30">
        <v>39654</v>
      </c>
      <c r="D267">
        <v>206</v>
      </c>
      <c r="E267">
        <v>5</v>
      </c>
      <c r="F267" s="34">
        <v>22.040000000000003</v>
      </c>
      <c r="G267" s="43">
        <v>127.10000000000001</v>
      </c>
      <c r="H267" s="43">
        <v>10.503333333333332</v>
      </c>
      <c r="I267" s="35">
        <v>8.3166666666666682</v>
      </c>
      <c r="J267" s="35">
        <v>4.7</v>
      </c>
      <c r="K267" s="36"/>
      <c r="L267" s="37">
        <v>1.1633333333333331</v>
      </c>
      <c r="M267" s="37">
        <v>0.6</v>
      </c>
      <c r="N267" s="37"/>
      <c r="O267" s="34"/>
      <c r="P267" s="34"/>
      <c r="Q267" s="34"/>
      <c r="R267" s="42"/>
    </row>
    <row r="268" spans="2:18" x14ac:dyDescent="0.3">
      <c r="B268" s="30"/>
      <c r="C268" s="30">
        <v>39668</v>
      </c>
      <c r="D268">
        <v>220</v>
      </c>
      <c r="E268">
        <v>5</v>
      </c>
      <c r="F268" s="34">
        <v>19.46</v>
      </c>
      <c r="G268" s="43">
        <v>118.2</v>
      </c>
      <c r="H268" s="43">
        <v>10.263333333333334</v>
      </c>
      <c r="I268" s="35">
        <v>8.163333333333334</v>
      </c>
      <c r="J268" s="35">
        <v>6.4666666666666659</v>
      </c>
      <c r="K268" s="36"/>
      <c r="L268" s="37">
        <v>1.53</v>
      </c>
      <c r="M268" s="37">
        <v>0.52</v>
      </c>
      <c r="N268" s="37">
        <v>2.4767787408000366E-2</v>
      </c>
      <c r="O268" s="34"/>
      <c r="P268" s="34"/>
      <c r="Q268" s="34"/>
      <c r="R268" s="42"/>
    </row>
    <row r="269" spans="2:18" x14ac:dyDescent="0.3">
      <c r="B269" s="30"/>
      <c r="C269" s="30">
        <v>39668</v>
      </c>
      <c r="D269">
        <v>220</v>
      </c>
      <c r="E269">
        <v>5</v>
      </c>
      <c r="F269" s="34">
        <v>19.41</v>
      </c>
      <c r="G269" s="43">
        <v>109.59999999999998</v>
      </c>
      <c r="H269" s="43">
        <v>9.5299999999999994</v>
      </c>
      <c r="I269" s="35">
        <v>8.1533333333333342</v>
      </c>
      <c r="J269" s="35">
        <v>6.2333333333333343</v>
      </c>
      <c r="K269" s="36"/>
      <c r="L269" s="37">
        <v>1.7166666666666666</v>
      </c>
      <c r="M269" s="37">
        <v>0.47</v>
      </c>
      <c r="N269" s="37"/>
      <c r="O269" s="34"/>
      <c r="P269" s="34"/>
      <c r="Q269" s="34"/>
      <c r="R269" s="42"/>
    </row>
    <row r="270" spans="2:18" x14ac:dyDescent="0.3">
      <c r="B270" s="30"/>
      <c r="C270" s="30">
        <v>39682</v>
      </c>
      <c r="D270">
        <v>234</v>
      </c>
      <c r="E270">
        <v>5</v>
      </c>
      <c r="F270" s="34">
        <v>19.996666666666666</v>
      </c>
      <c r="G270" s="43">
        <v>118.53333333333335</v>
      </c>
      <c r="H270" s="43">
        <v>9.8433333333333337</v>
      </c>
      <c r="I270" s="35">
        <v>8.163333333333334</v>
      </c>
      <c r="J270" s="35">
        <v>9.0666666666666664</v>
      </c>
      <c r="K270" s="36"/>
      <c r="L270" s="37">
        <v>1.0666666666666667</v>
      </c>
      <c r="M270" s="37">
        <v>0.78333333333333333</v>
      </c>
      <c r="N270" s="37">
        <v>3.850392780800016E-2</v>
      </c>
      <c r="O270" s="34"/>
      <c r="P270" s="34"/>
      <c r="Q270" s="34"/>
      <c r="R270" s="42"/>
    </row>
    <row r="271" spans="2:18" x14ac:dyDescent="0.3">
      <c r="B271" s="30"/>
      <c r="C271" s="30">
        <v>39682</v>
      </c>
      <c r="D271">
        <v>234</v>
      </c>
      <c r="E271">
        <v>5</v>
      </c>
      <c r="F271" s="34">
        <v>19.3</v>
      </c>
      <c r="G271" s="43">
        <v>115.90000000000002</v>
      </c>
      <c r="H271" s="43">
        <v>9.77</v>
      </c>
      <c r="I271" s="35">
        <v>8.18</v>
      </c>
      <c r="J271" s="35">
        <v>7.4333333333333336</v>
      </c>
      <c r="K271" s="36"/>
      <c r="L271" s="37">
        <v>1.2066666666666668</v>
      </c>
      <c r="M271" s="37">
        <v>0.7466666666666667</v>
      </c>
      <c r="N271" s="37"/>
      <c r="O271" s="34"/>
      <c r="P271" s="34"/>
      <c r="Q271" s="34"/>
      <c r="R271" s="42"/>
    </row>
    <row r="272" spans="2:18" x14ac:dyDescent="0.3">
      <c r="B272" s="30"/>
      <c r="C272" s="30">
        <v>39696</v>
      </c>
      <c r="D272">
        <v>248</v>
      </c>
      <c r="E272">
        <v>5</v>
      </c>
      <c r="F272" s="34">
        <v>23.013333333333332</v>
      </c>
      <c r="G272" s="43">
        <v>130.00000000000003</v>
      </c>
      <c r="H272" s="43">
        <v>10.133333333333333</v>
      </c>
      <c r="I272" s="35">
        <v>8.44</v>
      </c>
      <c r="J272" s="35">
        <v>10.799999999999999</v>
      </c>
      <c r="K272" s="36"/>
      <c r="L272" s="37">
        <v>0.97666666666666657</v>
      </c>
      <c r="M272" s="37">
        <v>0.76666666666666661</v>
      </c>
      <c r="N272" s="37">
        <v>2.1873076928000057E-2</v>
      </c>
      <c r="O272" s="34"/>
      <c r="P272" s="34"/>
      <c r="Q272" s="34"/>
      <c r="R272" s="42"/>
    </row>
    <row r="273" spans="1:18" x14ac:dyDescent="0.3">
      <c r="B273" s="30"/>
      <c r="C273" s="30">
        <v>39696</v>
      </c>
      <c r="D273">
        <v>248</v>
      </c>
      <c r="E273">
        <v>5</v>
      </c>
      <c r="F273" s="34">
        <v>20.436666666666667</v>
      </c>
      <c r="G273" s="43">
        <v>48.233333333333327</v>
      </c>
      <c r="H273" s="43">
        <v>3.936666666666667</v>
      </c>
      <c r="I273" s="35">
        <v>8.31</v>
      </c>
      <c r="J273" s="35">
        <v>10.800000000000002</v>
      </c>
      <c r="K273" s="36"/>
      <c r="L273" s="37">
        <v>1</v>
      </c>
      <c r="M273" s="37">
        <v>0.73999999999999988</v>
      </c>
      <c r="N273" s="37"/>
      <c r="O273" s="34"/>
      <c r="P273" s="34"/>
      <c r="Q273" s="34"/>
      <c r="R273" s="42"/>
    </row>
    <row r="274" spans="1:18" x14ac:dyDescent="0.3">
      <c r="B274" s="30"/>
      <c r="C274" s="30">
        <v>39716</v>
      </c>
      <c r="D274">
        <v>268</v>
      </c>
      <c r="E274">
        <v>5</v>
      </c>
      <c r="F274" s="34">
        <v>15.6</v>
      </c>
      <c r="G274" s="43">
        <v>113.7</v>
      </c>
      <c r="H274" s="43">
        <v>10.316666666666666</v>
      </c>
      <c r="I274" s="35">
        <v>8.2899999999999991</v>
      </c>
      <c r="J274" s="35">
        <v>6.2</v>
      </c>
      <c r="K274" s="36"/>
      <c r="L274" s="37">
        <v>1.27</v>
      </c>
      <c r="M274" s="37">
        <v>0.56000000000000005</v>
      </c>
      <c r="N274" s="37">
        <v>2.0400929388000449E-2</v>
      </c>
      <c r="O274" s="34"/>
      <c r="P274" s="34"/>
      <c r="Q274" s="34"/>
      <c r="R274" s="42"/>
    </row>
    <row r="275" spans="1:18" x14ac:dyDescent="0.3">
      <c r="B275" s="30"/>
      <c r="C275" s="30">
        <v>39716</v>
      </c>
      <c r="D275">
        <v>268</v>
      </c>
      <c r="E275">
        <v>5</v>
      </c>
      <c r="F275" s="34">
        <v>14.79</v>
      </c>
      <c r="G275" s="43">
        <v>107.96666666666665</v>
      </c>
      <c r="H275" s="43">
        <v>9.9633333333333329</v>
      </c>
      <c r="I275" s="35">
        <v>8.2533333333333321</v>
      </c>
      <c r="J275" s="35">
        <v>5.5666666666666664</v>
      </c>
      <c r="K275" s="36"/>
      <c r="L275" s="37">
        <v>1.2533333333333332</v>
      </c>
      <c r="M275" s="37">
        <v>0.58666666666666656</v>
      </c>
      <c r="N275" s="37"/>
      <c r="O275" s="34"/>
      <c r="P275" s="34"/>
      <c r="Q275" s="34"/>
      <c r="R275" s="42"/>
    </row>
    <row r="276" spans="1:18" x14ac:dyDescent="0.3">
      <c r="B276" s="30"/>
      <c r="C276" s="30">
        <v>39728</v>
      </c>
      <c r="D276">
        <v>280</v>
      </c>
      <c r="E276">
        <v>5</v>
      </c>
      <c r="F276" s="34">
        <v>11.28</v>
      </c>
      <c r="G276" s="43">
        <v>112.46666666666665</v>
      </c>
      <c r="H276" s="43">
        <v>11.236666666666666</v>
      </c>
      <c r="I276" s="35">
        <v>8.2300000000000022</v>
      </c>
      <c r="J276" s="35">
        <v>7.4666666666666659</v>
      </c>
      <c r="K276" s="36"/>
      <c r="L276" s="37">
        <v>1.4100000000000001</v>
      </c>
      <c r="M276" s="37">
        <v>0.93</v>
      </c>
      <c r="N276" s="37">
        <v>1.9509144000000585E-2</v>
      </c>
      <c r="O276" s="34"/>
      <c r="P276" s="34"/>
      <c r="Q276" s="34"/>
      <c r="R276" s="42"/>
    </row>
    <row r="277" spans="1:18" x14ac:dyDescent="0.3">
      <c r="B277" s="30"/>
      <c r="C277" s="30">
        <v>39728</v>
      </c>
      <c r="D277">
        <v>280</v>
      </c>
      <c r="E277">
        <v>5</v>
      </c>
      <c r="F277" s="34">
        <v>10.92</v>
      </c>
      <c r="G277" s="43">
        <v>105.03333333333335</v>
      </c>
      <c r="H277" s="43">
        <v>10.576666666666666</v>
      </c>
      <c r="I277" s="35">
        <v>8.23</v>
      </c>
      <c r="J277" s="35">
        <v>5.5333333333333341</v>
      </c>
      <c r="K277" s="36"/>
      <c r="L277" s="37">
        <v>1.37</v>
      </c>
      <c r="M277" s="37">
        <v>0.98999999999999988</v>
      </c>
      <c r="N277" s="37"/>
      <c r="O277" s="34"/>
      <c r="P277" s="34"/>
      <c r="Q277" s="34"/>
      <c r="R277" s="42"/>
    </row>
    <row r="278" spans="1:18" x14ac:dyDescent="0.3">
      <c r="B278" s="30"/>
      <c r="C278" s="30">
        <v>39743</v>
      </c>
      <c r="D278">
        <v>295</v>
      </c>
      <c r="E278">
        <v>5</v>
      </c>
      <c r="F278" s="34">
        <v>8.51</v>
      </c>
      <c r="G278" s="43">
        <v>122.966666666667</v>
      </c>
      <c r="H278" s="43"/>
      <c r="I278" s="35">
        <v>7.7700000000000005</v>
      </c>
      <c r="J278" s="35">
        <v>4.9666666666666668</v>
      </c>
      <c r="K278" s="36"/>
      <c r="L278" s="37">
        <v>1.21</v>
      </c>
      <c r="M278" s="37">
        <v>0.94000000000000006</v>
      </c>
      <c r="N278" s="37">
        <v>2.7321852011999784E-2</v>
      </c>
      <c r="O278" s="34"/>
      <c r="P278" s="34"/>
      <c r="Q278" s="34"/>
      <c r="R278" s="42"/>
    </row>
    <row r="279" spans="1:18" x14ac:dyDescent="0.3">
      <c r="B279" s="30"/>
      <c r="C279" s="30">
        <v>39743</v>
      </c>
      <c r="D279">
        <v>295</v>
      </c>
      <c r="E279">
        <v>5</v>
      </c>
      <c r="F279" s="34">
        <v>8.51</v>
      </c>
      <c r="G279" s="43">
        <v>125.666666666667</v>
      </c>
      <c r="H279" s="43"/>
      <c r="I279" s="35">
        <v>7.75</v>
      </c>
      <c r="J279" s="35">
        <v>5.333333333333333</v>
      </c>
      <c r="K279" s="36"/>
      <c r="L279" s="37">
        <v>1.1266666666666667</v>
      </c>
      <c r="M279" s="37">
        <v>1.04</v>
      </c>
      <c r="N279" s="37"/>
      <c r="O279" s="34"/>
      <c r="P279" s="34"/>
      <c r="Q279" s="34"/>
      <c r="R279" s="42"/>
    </row>
    <row r="280" spans="1:18" x14ac:dyDescent="0.3">
      <c r="B280" s="30"/>
      <c r="C280" s="30">
        <v>39751</v>
      </c>
      <c r="D280">
        <v>303</v>
      </c>
      <c r="E280">
        <v>5</v>
      </c>
      <c r="F280" s="34">
        <v>7.5133333333333328</v>
      </c>
      <c r="G280" s="43">
        <v>112.03333333333335</v>
      </c>
      <c r="H280" s="43">
        <v>12.32</v>
      </c>
      <c r="I280" s="35">
        <v>8.3433333333333319</v>
      </c>
      <c r="J280" s="35">
        <v>5.5666666666666673</v>
      </c>
      <c r="K280" s="36"/>
      <c r="L280" s="37">
        <v>1.4266666666666665</v>
      </c>
      <c r="M280" s="37">
        <v>1.1100000000000001</v>
      </c>
      <c r="N280" s="37">
        <v>2.844298948400005E-2</v>
      </c>
      <c r="O280" s="34"/>
      <c r="P280" s="34"/>
      <c r="Q280" s="34"/>
      <c r="R280" s="42"/>
    </row>
    <row r="281" spans="1:18" x14ac:dyDescent="0.3">
      <c r="B281" s="30"/>
      <c r="C281" s="30">
        <v>39751</v>
      </c>
      <c r="D281">
        <v>303</v>
      </c>
      <c r="E281">
        <v>5</v>
      </c>
      <c r="F281" s="34">
        <v>7.19</v>
      </c>
      <c r="G281" s="43">
        <v>102.66666666666667</v>
      </c>
      <c r="H281" s="43">
        <v>11.393333333333333</v>
      </c>
      <c r="I281" s="35">
        <v>8.32</v>
      </c>
      <c r="J281" s="35">
        <v>5.2</v>
      </c>
      <c r="K281" s="36"/>
      <c r="L281" s="37">
        <v>1.3633333333333333</v>
      </c>
      <c r="M281" s="37">
        <v>1.1833333333333333</v>
      </c>
      <c r="N281" s="37"/>
      <c r="O281" s="34"/>
      <c r="P281" s="34"/>
      <c r="Q281" s="34"/>
      <c r="R281" s="42"/>
    </row>
    <row r="282" spans="1:18" x14ac:dyDescent="0.3">
      <c r="B282" s="30"/>
      <c r="C282" s="30">
        <v>39772</v>
      </c>
      <c r="D282">
        <v>324</v>
      </c>
      <c r="E282">
        <v>5</v>
      </c>
      <c r="F282" s="34">
        <v>1.9466666666666665</v>
      </c>
      <c r="G282" s="43">
        <v>123.2</v>
      </c>
      <c r="H282" s="43"/>
      <c r="I282" s="35">
        <v>7.9933333333333332</v>
      </c>
      <c r="J282" s="35">
        <v>3.0666666666666664</v>
      </c>
      <c r="K282" s="36"/>
      <c r="L282" s="37">
        <v>1.57</v>
      </c>
      <c r="M282" s="37">
        <v>1.6266666666666667</v>
      </c>
      <c r="N282" s="37">
        <v>1.3384256000000648E-2</v>
      </c>
      <c r="O282" s="34"/>
      <c r="P282" s="34"/>
      <c r="Q282" s="34"/>
      <c r="R282" s="42"/>
    </row>
    <row r="283" spans="1:18" x14ac:dyDescent="0.3">
      <c r="B283" s="30"/>
      <c r="C283" s="30">
        <v>39772</v>
      </c>
      <c r="D283">
        <v>324</v>
      </c>
      <c r="E283">
        <v>5</v>
      </c>
      <c r="F283" s="34">
        <v>2.21</v>
      </c>
      <c r="G283" s="43">
        <v>129.26666666666699</v>
      </c>
      <c r="H283" s="43"/>
      <c r="I283" s="35">
        <v>7.94</v>
      </c>
      <c r="J283" s="35">
        <v>3.8666666666666667</v>
      </c>
      <c r="K283" s="36"/>
      <c r="L283" s="37">
        <v>1.3833333333333331</v>
      </c>
      <c r="M283" s="37">
        <v>1.8699999999999999</v>
      </c>
      <c r="N283" s="37"/>
      <c r="O283" s="34"/>
      <c r="P283" s="34"/>
      <c r="Q283" s="34"/>
      <c r="R283" s="42"/>
    </row>
    <row r="284" spans="1:18" s="3" customFormat="1" x14ac:dyDescent="0.3">
      <c r="A284" s="3">
        <v>2009</v>
      </c>
      <c r="B284" s="2"/>
      <c r="C284" s="2">
        <v>39913</v>
      </c>
      <c r="D284" s="3">
        <v>100</v>
      </c>
      <c r="E284" s="3">
        <v>5</v>
      </c>
      <c r="F284" s="5">
        <v>9.5299999999999994</v>
      </c>
      <c r="G284" s="6">
        <v>128.93333333333331</v>
      </c>
      <c r="H284" s="6">
        <v>13.376666666666665</v>
      </c>
      <c r="I284" s="6">
        <v>7.6066666666666665</v>
      </c>
      <c r="J284" s="6">
        <v>2.8666666666666667</v>
      </c>
      <c r="K284" s="7"/>
      <c r="L284" s="8">
        <v>1.8766666666666667</v>
      </c>
      <c r="M284" s="8">
        <v>1.3099999999999998</v>
      </c>
      <c r="N284" s="8">
        <v>2.2165452636000185E-2</v>
      </c>
      <c r="O284" s="5"/>
      <c r="P284" s="5"/>
      <c r="Q284" s="5"/>
      <c r="R284" s="50"/>
    </row>
    <row r="285" spans="1:18" x14ac:dyDescent="0.3">
      <c r="B285" s="30"/>
      <c r="C285" s="30">
        <v>39913</v>
      </c>
      <c r="D285">
        <v>100</v>
      </c>
      <c r="E285">
        <v>5</v>
      </c>
      <c r="F285" s="34">
        <v>9.0299999999999994</v>
      </c>
      <c r="G285" s="43">
        <v>118.59999999999998</v>
      </c>
      <c r="H285" s="43">
        <v>12.433333333333332</v>
      </c>
      <c r="I285" s="35">
        <v>7.626666666666666</v>
      </c>
      <c r="J285" s="35">
        <v>2.6666666666666665</v>
      </c>
      <c r="K285" s="36"/>
      <c r="L285" s="37">
        <v>2.0333333333333332</v>
      </c>
      <c r="M285" s="37">
        <v>0.97666666666666657</v>
      </c>
      <c r="N285" s="37"/>
      <c r="O285" s="34"/>
      <c r="P285" s="34"/>
      <c r="Q285" s="34"/>
      <c r="R285" s="42"/>
    </row>
    <row r="286" spans="1:18" x14ac:dyDescent="0.3">
      <c r="B286" s="30"/>
      <c r="C286" s="30">
        <v>39927</v>
      </c>
      <c r="D286">
        <v>114</v>
      </c>
      <c r="E286">
        <v>5</v>
      </c>
      <c r="F286" s="34">
        <v>13.87</v>
      </c>
      <c r="G286" s="43">
        <v>136.73333333333332</v>
      </c>
      <c r="H286" s="43">
        <v>12.863333333333335</v>
      </c>
      <c r="I286" s="35">
        <v>7.956666666666667</v>
      </c>
      <c r="J286" s="35">
        <v>1.8</v>
      </c>
      <c r="K286" s="36"/>
      <c r="L286" s="37">
        <v>2.0900000000000003</v>
      </c>
      <c r="M286" s="37">
        <v>1.0233333333333334</v>
      </c>
      <c r="N286" s="37">
        <v>3.529079878400003E-2</v>
      </c>
      <c r="O286" s="34"/>
      <c r="P286" s="34"/>
      <c r="Q286" s="34"/>
      <c r="R286" s="42"/>
    </row>
    <row r="287" spans="1:18" x14ac:dyDescent="0.3">
      <c r="B287" s="30"/>
      <c r="C287" s="30">
        <v>39927</v>
      </c>
      <c r="D287">
        <v>114</v>
      </c>
      <c r="E287">
        <v>5</v>
      </c>
      <c r="F287" s="34">
        <v>11.693333333333333</v>
      </c>
      <c r="G287" s="43">
        <v>127.56666666666666</v>
      </c>
      <c r="H287" s="43">
        <v>12.563333333333333</v>
      </c>
      <c r="I287" s="35">
        <v>7.919999999999999</v>
      </c>
      <c r="J287" s="35">
        <v>2.9333333333333336</v>
      </c>
      <c r="K287" s="36"/>
      <c r="L287" s="37">
        <v>2.16</v>
      </c>
      <c r="M287" s="37">
        <v>1.08</v>
      </c>
      <c r="N287" s="37"/>
      <c r="O287" s="34"/>
      <c r="P287" s="34"/>
      <c r="Q287" s="34"/>
      <c r="R287" s="42"/>
    </row>
    <row r="288" spans="1:18" x14ac:dyDescent="0.3">
      <c r="B288" s="30"/>
      <c r="C288" s="30">
        <v>39946</v>
      </c>
      <c r="D288">
        <v>133</v>
      </c>
      <c r="E288">
        <v>5</v>
      </c>
      <c r="F288" s="34">
        <v>17.333333333333332</v>
      </c>
      <c r="G288" s="43">
        <v>127.5</v>
      </c>
      <c r="H288" s="43">
        <v>11.153333333333334</v>
      </c>
      <c r="I288" s="35">
        <v>7.93</v>
      </c>
      <c r="J288" s="35">
        <v>5.666666666666667</v>
      </c>
      <c r="K288" s="36"/>
      <c r="L288" s="37">
        <v>1.9933333333333334</v>
      </c>
      <c r="M288" s="37">
        <v>0.66666666666666663</v>
      </c>
      <c r="N288" s="37">
        <v>2.5053851756000195E-2</v>
      </c>
      <c r="O288" s="34"/>
      <c r="P288" s="34"/>
      <c r="Q288" s="34"/>
      <c r="R288" s="42"/>
    </row>
    <row r="289" spans="2:18" x14ac:dyDescent="0.3">
      <c r="B289" s="30"/>
      <c r="C289" s="30">
        <v>39946</v>
      </c>
      <c r="D289">
        <v>133</v>
      </c>
      <c r="E289">
        <v>5</v>
      </c>
      <c r="F289" s="34">
        <v>15.11</v>
      </c>
      <c r="G289" s="43">
        <v>113.36666666666667</v>
      </c>
      <c r="H289" s="43">
        <v>10.31</v>
      </c>
      <c r="I289" s="35">
        <v>7.956666666666667</v>
      </c>
      <c r="J289" s="35">
        <v>5.4000000000000012</v>
      </c>
      <c r="K289" s="36"/>
      <c r="L289" s="37">
        <v>2.6199999999999997</v>
      </c>
      <c r="M289" s="37">
        <v>0.6166666666666667</v>
      </c>
      <c r="N289" s="37"/>
      <c r="O289" s="34"/>
      <c r="P289" s="34"/>
      <c r="Q289" s="34"/>
      <c r="R289" s="42"/>
    </row>
    <row r="290" spans="2:18" x14ac:dyDescent="0.3">
      <c r="B290" s="30"/>
      <c r="C290" s="30">
        <v>39967</v>
      </c>
      <c r="D290">
        <v>154</v>
      </c>
      <c r="E290">
        <v>5</v>
      </c>
      <c r="F290" s="34">
        <v>20.043333333333333</v>
      </c>
      <c r="G290" s="43">
        <v>129.53333333333299</v>
      </c>
      <c r="H290" s="43">
        <v>11.35</v>
      </c>
      <c r="I290" s="43"/>
      <c r="J290" s="35">
        <v>9.7999999999999989</v>
      </c>
      <c r="K290" s="36"/>
      <c r="L290" s="37">
        <v>1.593333333333333</v>
      </c>
      <c r="M290" s="37">
        <v>0.47666666666666663</v>
      </c>
      <c r="N290" s="37">
        <v>2.9833350143999855E-2</v>
      </c>
      <c r="O290" s="34"/>
      <c r="P290" s="34"/>
      <c r="Q290" s="34"/>
      <c r="R290" s="42"/>
    </row>
    <row r="291" spans="2:18" x14ac:dyDescent="0.3">
      <c r="B291" s="30"/>
      <c r="C291" s="30">
        <v>39967</v>
      </c>
      <c r="D291">
        <v>154</v>
      </c>
      <c r="E291">
        <v>5</v>
      </c>
      <c r="F291" s="34">
        <v>17.996666666666666</v>
      </c>
      <c r="G291" s="43">
        <v>127.73333333333299</v>
      </c>
      <c r="H291" s="43">
        <v>11.646666666666667</v>
      </c>
      <c r="I291" s="43"/>
      <c r="J291" s="35">
        <v>13.5</v>
      </c>
      <c r="K291" s="36"/>
      <c r="L291" s="37">
        <v>1.7266666666666666</v>
      </c>
      <c r="M291" s="37">
        <v>0.51333333333333331</v>
      </c>
      <c r="N291" s="37"/>
      <c r="O291" s="34"/>
      <c r="P291" s="34"/>
      <c r="Q291" s="34"/>
      <c r="R291" s="42"/>
    </row>
    <row r="292" spans="2:18" x14ac:dyDescent="0.3">
      <c r="B292" s="30"/>
      <c r="C292" s="30">
        <v>39981</v>
      </c>
      <c r="D292">
        <v>167</v>
      </c>
      <c r="E292">
        <v>5</v>
      </c>
      <c r="F292" s="34">
        <v>18.686666666666667</v>
      </c>
      <c r="G292" s="43">
        <v>111.06666666666666</v>
      </c>
      <c r="H292" s="43">
        <v>9.5466666666666669</v>
      </c>
      <c r="I292" s="43"/>
      <c r="J292" s="35">
        <v>5.0000000000000009</v>
      </c>
      <c r="K292" s="36"/>
      <c r="L292" s="37">
        <v>2.2666666666666666</v>
      </c>
      <c r="M292" s="37">
        <v>0.43333333333333335</v>
      </c>
      <c r="N292" s="37">
        <v>1.7402159708000194E-2</v>
      </c>
      <c r="O292" s="34"/>
      <c r="P292" s="34"/>
      <c r="Q292" s="34"/>
      <c r="R292" s="42"/>
    </row>
    <row r="293" spans="2:18" x14ac:dyDescent="0.3">
      <c r="B293" s="30"/>
      <c r="C293" s="30">
        <v>39981</v>
      </c>
      <c r="D293">
        <v>167</v>
      </c>
      <c r="E293">
        <v>5</v>
      </c>
      <c r="F293" s="34">
        <v>18.48</v>
      </c>
      <c r="G293" s="43">
        <v>107.7</v>
      </c>
      <c r="H293" s="43">
        <v>9.3000000000000007</v>
      </c>
      <c r="I293" s="43"/>
      <c r="J293" s="35">
        <v>5.8999999999999995</v>
      </c>
      <c r="K293" s="36"/>
      <c r="L293" s="37">
        <v>2.3733333333333331</v>
      </c>
      <c r="M293" s="37">
        <v>0.40000000000000008</v>
      </c>
      <c r="N293" s="37"/>
      <c r="O293" s="34"/>
      <c r="P293" s="34"/>
      <c r="Q293" s="34"/>
      <c r="R293" s="42"/>
    </row>
    <row r="294" spans="2:18" x14ac:dyDescent="0.3">
      <c r="B294" s="30"/>
      <c r="C294" s="30">
        <v>40000</v>
      </c>
      <c r="D294">
        <v>187</v>
      </c>
      <c r="E294">
        <v>5</v>
      </c>
      <c r="F294" s="34">
        <v>21.956666666666667</v>
      </c>
      <c r="G294" s="43">
        <v>127.93333333333334</v>
      </c>
      <c r="H294" s="43">
        <v>10.296666666666667</v>
      </c>
      <c r="I294" s="43"/>
      <c r="J294" s="35">
        <v>5.1000000000000005</v>
      </c>
      <c r="K294" s="36"/>
      <c r="L294" s="37">
        <v>2.0666666666666669</v>
      </c>
      <c r="M294" s="37">
        <v>0.42</v>
      </c>
      <c r="N294" s="37">
        <v>3.6097584236000048E-2</v>
      </c>
      <c r="O294" s="34"/>
      <c r="P294" s="34"/>
      <c r="Q294" s="34"/>
      <c r="R294" s="42"/>
    </row>
    <row r="295" spans="2:18" x14ac:dyDescent="0.3">
      <c r="B295" s="30"/>
      <c r="C295" s="30">
        <v>40000</v>
      </c>
      <c r="D295">
        <v>187</v>
      </c>
      <c r="E295">
        <v>5</v>
      </c>
      <c r="F295" s="34">
        <v>20.400000000000002</v>
      </c>
      <c r="G295" s="43">
        <v>126.76666666666665</v>
      </c>
      <c r="H295" s="43">
        <v>10.5</v>
      </c>
      <c r="I295" s="43"/>
      <c r="J295" s="35">
        <v>5.8999999999999995</v>
      </c>
      <c r="K295" s="36"/>
      <c r="L295" s="37">
        <v>2.4166666666666665</v>
      </c>
      <c r="M295" s="37">
        <v>0.40333333333333332</v>
      </c>
      <c r="N295" s="37"/>
      <c r="O295" s="34"/>
      <c r="P295" s="34"/>
      <c r="Q295" s="34"/>
      <c r="R295" s="42"/>
    </row>
    <row r="296" spans="2:18" x14ac:dyDescent="0.3">
      <c r="B296" s="30"/>
      <c r="C296" s="30">
        <v>40024</v>
      </c>
      <c r="D296">
        <v>211</v>
      </c>
      <c r="E296">
        <v>5</v>
      </c>
      <c r="F296" s="34">
        <v>24.573333333333334</v>
      </c>
      <c r="G296" s="43">
        <v>148.70000000000002</v>
      </c>
      <c r="H296" s="43">
        <v>11.413333333333334</v>
      </c>
      <c r="I296" s="35">
        <v>9.36</v>
      </c>
      <c r="J296" s="35">
        <v>6.3</v>
      </c>
      <c r="K296" s="36"/>
      <c r="L296" s="37">
        <v>2.2200000000000002</v>
      </c>
      <c r="M296" s="37">
        <v>0.53333333333333333</v>
      </c>
      <c r="N296" s="37">
        <v>3.7169482668000173E-2</v>
      </c>
      <c r="O296" s="34"/>
      <c r="P296" s="34"/>
      <c r="Q296" s="34"/>
      <c r="R296" s="42"/>
    </row>
    <row r="297" spans="2:18" x14ac:dyDescent="0.3">
      <c r="B297" s="30"/>
      <c r="C297" s="30">
        <v>40024</v>
      </c>
      <c r="D297">
        <v>211</v>
      </c>
      <c r="E297">
        <v>5</v>
      </c>
      <c r="F297" s="34">
        <v>23.39</v>
      </c>
      <c r="G297" s="43">
        <v>129.93333333333331</v>
      </c>
      <c r="H297" s="43">
        <v>10.116666666666667</v>
      </c>
      <c r="I297" s="35">
        <v>9.36</v>
      </c>
      <c r="J297" s="35">
        <v>6.166666666666667</v>
      </c>
      <c r="K297" s="36"/>
      <c r="L297" s="37">
        <v>2.7266666666666666</v>
      </c>
      <c r="M297" s="37">
        <v>0.45999999999999996</v>
      </c>
      <c r="N297" s="37"/>
      <c r="O297" s="34"/>
      <c r="P297" s="34"/>
      <c r="Q297" s="34"/>
      <c r="R297" s="42"/>
    </row>
    <row r="298" spans="2:18" x14ac:dyDescent="0.3">
      <c r="B298" s="30"/>
      <c r="C298" s="30">
        <v>40038</v>
      </c>
      <c r="D298">
        <v>225</v>
      </c>
      <c r="E298">
        <v>5</v>
      </c>
      <c r="F298" s="34">
        <v>22.959999999999997</v>
      </c>
      <c r="G298" s="43">
        <v>104.16666666666667</v>
      </c>
      <c r="H298" s="43">
        <v>8.09</v>
      </c>
      <c r="I298" s="35">
        <v>9.58</v>
      </c>
      <c r="J298" s="35">
        <v>8.0666666666666664</v>
      </c>
      <c r="K298" s="36"/>
      <c r="L298" s="37">
        <v>1.97</v>
      </c>
      <c r="M298" s="37">
        <v>0.55333333333333334</v>
      </c>
      <c r="N298" s="37">
        <v>4.4064098396000249E-2</v>
      </c>
      <c r="O298" s="34"/>
      <c r="P298" s="34"/>
      <c r="Q298" s="34"/>
      <c r="R298" s="42"/>
    </row>
    <row r="299" spans="2:18" x14ac:dyDescent="0.3">
      <c r="B299" s="30"/>
      <c r="C299" s="30">
        <v>40038</v>
      </c>
      <c r="D299">
        <v>225</v>
      </c>
      <c r="E299">
        <v>5</v>
      </c>
      <c r="F299" s="34"/>
      <c r="G299" s="43"/>
      <c r="H299" s="43"/>
      <c r="I299" s="35"/>
      <c r="J299" s="35"/>
      <c r="K299" s="36"/>
      <c r="L299" s="37"/>
      <c r="M299" s="37"/>
      <c r="N299" s="37"/>
      <c r="O299" s="34"/>
      <c r="P299" s="34"/>
      <c r="Q299" s="34"/>
      <c r="R299" s="42"/>
    </row>
    <row r="300" spans="2:18" x14ac:dyDescent="0.3">
      <c r="B300" s="30"/>
      <c r="C300" s="30">
        <v>40050</v>
      </c>
      <c r="D300">
        <v>237</v>
      </c>
      <c r="E300">
        <v>5</v>
      </c>
      <c r="F300" s="34">
        <v>25.116666666666664</v>
      </c>
      <c r="G300" s="43">
        <v>119.5</v>
      </c>
      <c r="H300" s="43">
        <v>8.9</v>
      </c>
      <c r="I300" s="35">
        <v>9.4699999999999989</v>
      </c>
      <c r="J300" s="35">
        <v>5.9333333333333336</v>
      </c>
      <c r="K300" s="36"/>
      <c r="L300" s="37">
        <v>1.7033333333333334</v>
      </c>
      <c r="M300" s="37">
        <v>0.63666666666666671</v>
      </c>
      <c r="N300" s="37">
        <v>4.3008609500000169E-2</v>
      </c>
      <c r="O300" s="34"/>
      <c r="P300" s="34"/>
      <c r="Q300" s="34"/>
      <c r="R300" s="42"/>
    </row>
    <row r="301" spans="2:18" x14ac:dyDescent="0.3">
      <c r="B301" s="30"/>
      <c r="C301" s="30">
        <v>40050</v>
      </c>
      <c r="D301">
        <v>237</v>
      </c>
      <c r="E301">
        <v>5</v>
      </c>
      <c r="F301" s="34">
        <v>23.679999999999996</v>
      </c>
      <c r="G301" s="43">
        <v>109.36666666666667</v>
      </c>
      <c r="H301" s="43">
        <v>8.3866666666666649</v>
      </c>
      <c r="I301" s="35">
        <v>9.36</v>
      </c>
      <c r="J301" s="35">
        <v>6.6333333333333329</v>
      </c>
      <c r="K301" s="36"/>
      <c r="L301" s="37">
        <v>1.9233333333333331</v>
      </c>
      <c r="M301" s="37">
        <v>0.64666666666666661</v>
      </c>
      <c r="N301" s="37"/>
      <c r="O301" s="34"/>
      <c r="P301" s="34"/>
      <c r="Q301" s="34"/>
      <c r="R301" s="42"/>
    </row>
    <row r="302" spans="2:18" x14ac:dyDescent="0.3">
      <c r="B302" s="30"/>
      <c r="C302" s="30">
        <v>40070</v>
      </c>
      <c r="D302">
        <v>257</v>
      </c>
      <c r="E302">
        <v>5</v>
      </c>
      <c r="F302" s="34">
        <v>18.91</v>
      </c>
      <c r="G302" s="43">
        <v>100.06666666666666</v>
      </c>
      <c r="H302" s="43">
        <v>8.35</v>
      </c>
      <c r="I302" s="35">
        <v>7.95</v>
      </c>
      <c r="J302" s="35">
        <v>8.7999999999999989</v>
      </c>
      <c r="K302" s="36"/>
      <c r="L302" s="37">
        <v>7.126666666666666</v>
      </c>
      <c r="M302" s="37">
        <v>0.31</v>
      </c>
      <c r="N302" s="37">
        <v>2.0991873500000448E-2</v>
      </c>
      <c r="O302" s="34"/>
      <c r="P302" s="34"/>
      <c r="Q302" s="34"/>
      <c r="R302" s="42"/>
    </row>
    <row r="303" spans="2:18" x14ac:dyDescent="0.3">
      <c r="B303" s="30"/>
      <c r="C303" s="30">
        <v>40070</v>
      </c>
      <c r="D303">
        <v>257</v>
      </c>
      <c r="E303">
        <v>5</v>
      </c>
      <c r="F303" s="34">
        <v>18.12</v>
      </c>
      <c r="G303" s="43">
        <v>81.8</v>
      </c>
      <c r="H303" s="43">
        <v>6.9433333333333342</v>
      </c>
      <c r="I303" s="35">
        <v>7.59</v>
      </c>
      <c r="J303" s="35">
        <v>7.3666666666666671</v>
      </c>
      <c r="K303" s="36"/>
      <c r="L303" s="37">
        <v>7.1533333333333333</v>
      </c>
      <c r="M303" s="37">
        <v>0.28999999999999998</v>
      </c>
      <c r="N303" s="37"/>
      <c r="O303" s="34"/>
      <c r="P303" s="34"/>
      <c r="Q303" s="34"/>
      <c r="R303" s="42"/>
    </row>
    <row r="304" spans="2:18" x14ac:dyDescent="0.3">
      <c r="B304" s="30"/>
      <c r="C304" s="30">
        <v>40086</v>
      </c>
      <c r="D304">
        <v>273</v>
      </c>
      <c r="E304">
        <v>5</v>
      </c>
      <c r="F304" s="34">
        <v>16.36</v>
      </c>
      <c r="G304" s="43">
        <v>91</v>
      </c>
      <c r="H304" s="43">
        <v>7.9366666666666674</v>
      </c>
      <c r="I304" s="35">
        <v>7.8</v>
      </c>
      <c r="J304" s="35">
        <v>4.3666666666666671</v>
      </c>
      <c r="K304" s="36"/>
      <c r="L304" s="37">
        <v>13.016666666666666</v>
      </c>
      <c r="M304" s="37">
        <v>0.40000000000000008</v>
      </c>
      <c r="N304" s="37">
        <v>1.9807132124000218E-2</v>
      </c>
      <c r="O304" s="34"/>
      <c r="P304" s="34"/>
      <c r="Q304" s="34"/>
      <c r="R304" s="42"/>
    </row>
    <row r="305" spans="1:18" x14ac:dyDescent="0.3">
      <c r="B305" s="30"/>
      <c r="C305" s="30">
        <v>40086</v>
      </c>
      <c r="D305">
        <v>273</v>
      </c>
      <c r="E305">
        <v>5</v>
      </c>
      <c r="F305" s="34">
        <v>16.183333333333334</v>
      </c>
      <c r="G305" s="43">
        <v>88.8</v>
      </c>
      <c r="H305" s="43">
        <v>7.7733333333333334</v>
      </c>
      <c r="I305" s="35">
        <v>7.81</v>
      </c>
      <c r="J305" s="35">
        <v>4.4000000000000004</v>
      </c>
      <c r="K305" s="36"/>
      <c r="L305" s="37">
        <v>13.716666666666667</v>
      </c>
      <c r="M305" s="37">
        <v>0.40000000000000008</v>
      </c>
      <c r="N305" s="37"/>
      <c r="O305" s="34"/>
      <c r="P305" s="34"/>
      <c r="Q305" s="34"/>
      <c r="R305" s="42"/>
    </row>
    <row r="306" spans="1:18" x14ac:dyDescent="0.3">
      <c r="B306" s="30"/>
      <c r="C306" s="30">
        <v>40100</v>
      </c>
      <c r="D306">
        <v>287</v>
      </c>
      <c r="E306">
        <v>5</v>
      </c>
      <c r="F306" s="34">
        <v>10.376666666666667</v>
      </c>
      <c r="G306" s="43">
        <v>108.36666666666667</v>
      </c>
      <c r="H306" s="43">
        <v>10.906666666666666</v>
      </c>
      <c r="I306" s="35">
        <v>7.71</v>
      </c>
      <c r="J306" s="35">
        <v>4.7</v>
      </c>
      <c r="K306" s="36"/>
      <c r="L306" s="37">
        <v>13.743333333333332</v>
      </c>
      <c r="M306" s="37">
        <v>0.32</v>
      </c>
      <c r="N306" s="37">
        <v>1.9210419116000216E-2</v>
      </c>
      <c r="O306" s="34"/>
      <c r="P306" s="34"/>
      <c r="Q306" s="34"/>
      <c r="R306" s="42"/>
    </row>
    <row r="307" spans="1:18" x14ac:dyDescent="0.3">
      <c r="B307" s="30"/>
      <c r="C307" s="30">
        <v>40100</v>
      </c>
      <c r="D307">
        <v>287</v>
      </c>
      <c r="E307">
        <v>5</v>
      </c>
      <c r="F307" s="34">
        <v>9.6033333333333335</v>
      </c>
      <c r="G307" s="43">
        <v>101.16666666666667</v>
      </c>
      <c r="H307" s="43">
        <v>10.366666666666667</v>
      </c>
      <c r="I307" s="35">
        <v>7.6566666666666663</v>
      </c>
      <c r="J307" s="35">
        <v>3.9666666666666668</v>
      </c>
      <c r="K307" s="36"/>
      <c r="L307" s="37">
        <v>14.020000000000001</v>
      </c>
      <c r="M307" s="37">
        <v>0.33</v>
      </c>
      <c r="N307" s="37"/>
      <c r="O307" s="34"/>
      <c r="P307" s="34"/>
      <c r="Q307" s="34"/>
      <c r="R307" s="42"/>
    </row>
    <row r="308" spans="1:18" x14ac:dyDescent="0.3">
      <c r="B308" s="30"/>
      <c r="C308" s="30">
        <v>40116</v>
      </c>
      <c r="D308">
        <v>303</v>
      </c>
      <c r="E308">
        <v>5</v>
      </c>
      <c r="F308" s="34">
        <v>9.86</v>
      </c>
      <c r="G308" s="43">
        <v>109.56666666666666</v>
      </c>
      <c r="H308" s="43">
        <v>11.393333333333333</v>
      </c>
      <c r="I308" s="35">
        <v>7.833333333333333</v>
      </c>
      <c r="J308" s="35">
        <v>6.8</v>
      </c>
      <c r="K308" s="36"/>
      <c r="L308" s="37">
        <v>3.75</v>
      </c>
      <c r="M308" s="37">
        <v>0.15</v>
      </c>
      <c r="N308" s="37">
        <v>2.2748212844000436E-2</v>
      </c>
      <c r="O308" s="34"/>
      <c r="P308" s="34"/>
      <c r="Q308" s="34"/>
      <c r="R308" s="42"/>
    </row>
    <row r="309" spans="1:18" x14ac:dyDescent="0.3">
      <c r="B309" s="30"/>
      <c r="C309" s="30">
        <v>40116</v>
      </c>
      <c r="D309">
        <v>303</v>
      </c>
      <c r="E309">
        <v>5</v>
      </c>
      <c r="F309" s="34">
        <v>9.84</v>
      </c>
      <c r="G309" s="43">
        <v>105.90000000000002</v>
      </c>
      <c r="H309" s="43">
        <v>11.01</v>
      </c>
      <c r="I309" s="35">
        <v>7.7433333333333332</v>
      </c>
      <c r="J309" s="35">
        <v>5.7333333333333334</v>
      </c>
      <c r="K309" s="36"/>
      <c r="L309" s="37">
        <v>3.85</v>
      </c>
      <c r="M309" s="37">
        <v>0.15</v>
      </c>
      <c r="N309" s="37"/>
      <c r="O309" s="34"/>
      <c r="P309" s="34"/>
      <c r="Q309" s="34"/>
      <c r="R309" s="42"/>
    </row>
    <row r="310" spans="1:18" x14ac:dyDescent="0.3">
      <c r="B310" s="30"/>
      <c r="C310" s="30">
        <v>40136</v>
      </c>
      <c r="D310">
        <v>323</v>
      </c>
      <c r="E310">
        <v>5</v>
      </c>
      <c r="F310" s="34">
        <v>6.44</v>
      </c>
      <c r="G310" s="43">
        <v>108.96666666666665</v>
      </c>
      <c r="H310" s="43">
        <v>12.196666666666667</v>
      </c>
      <c r="I310" s="35">
        <v>7.96</v>
      </c>
      <c r="J310" s="35">
        <v>4</v>
      </c>
      <c r="K310" s="36"/>
      <c r="L310" s="37">
        <v>2.31</v>
      </c>
      <c r="M310" s="37">
        <v>0.12</v>
      </c>
      <c r="N310" s="37">
        <v>2.4481127132000159E-2</v>
      </c>
      <c r="O310" s="34"/>
      <c r="P310" s="34"/>
      <c r="Q310" s="34"/>
      <c r="R310" s="42"/>
    </row>
    <row r="311" spans="1:18" x14ac:dyDescent="0.3">
      <c r="B311" s="30"/>
      <c r="C311" s="30">
        <v>40136</v>
      </c>
      <c r="D311">
        <v>323</v>
      </c>
      <c r="E311">
        <v>5</v>
      </c>
      <c r="F311" s="34">
        <v>6.03</v>
      </c>
      <c r="G311" s="43">
        <v>105.90000000000002</v>
      </c>
      <c r="H311" s="43">
        <v>11.973333333333334</v>
      </c>
      <c r="I311" s="35">
        <v>7.8933333333333335</v>
      </c>
      <c r="J311" s="35">
        <v>3.9666666666666663</v>
      </c>
      <c r="K311" s="36"/>
      <c r="L311" s="37">
        <v>2.2399999999999998</v>
      </c>
      <c r="M311" s="37">
        <v>0.12</v>
      </c>
      <c r="N311" s="37"/>
      <c r="O311" s="34"/>
      <c r="P311" s="34"/>
      <c r="Q311" s="34"/>
      <c r="R311" s="42"/>
    </row>
    <row r="312" spans="1:18" x14ac:dyDescent="0.3">
      <c r="B312" s="30"/>
      <c r="C312" s="30">
        <v>40151</v>
      </c>
      <c r="D312">
        <v>338</v>
      </c>
      <c r="E312">
        <v>5</v>
      </c>
      <c r="F312" s="34">
        <v>8.48</v>
      </c>
      <c r="G312" s="43">
        <v>102.8</v>
      </c>
      <c r="H312" s="43">
        <v>11.089999999999998</v>
      </c>
      <c r="I312" s="35">
        <v>8.08</v>
      </c>
      <c r="J312" s="35">
        <v>6.9333333333333336</v>
      </c>
      <c r="K312" s="36"/>
      <c r="L312" s="37">
        <v>2.3199999999999998</v>
      </c>
      <c r="M312" s="37">
        <v>9.0000000000000011E-2</v>
      </c>
      <c r="N312" s="37">
        <v>2.1580027051999889E-2</v>
      </c>
      <c r="O312" s="34"/>
      <c r="P312" s="34"/>
      <c r="Q312" s="34"/>
      <c r="R312" s="42"/>
    </row>
    <row r="313" spans="1:18" x14ac:dyDescent="0.3">
      <c r="B313" s="30"/>
      <c r="C313" s="30">
        <v>40151</v>
      </c>
      <c r="D313">
        <v>338</v>
      </c>
      <c r="E313">
        <v>5</v>
      </c>
      <c r="F313" s="34">
        <v>7.95</v>
      </c>
      <c r="G313" s="43">
        <v>98.466666666666654</v>
      </c>
      <c r="H313" s="43">
        <v>10.746666666666668</v>
      </c>
      <c r="I313" s="35">
        <v>7.9866666666666672</v>
      </c>
      <c r="J313" s="35">
        <v>6.0999999999999988</v>
      </c>
      <c r="K313" s="36"/>
      <c r="L313" s="37">
        <v>2.4699999999999998</v>
      </c>
      <c r="M313" s="37">
        <v>9.0000000000000011E-2</v>
      </c>
      <c r="N313" s="37"/>
      <c r="O313" s="34"/>
      <c r="P313" s="34"/>
      <c r="Q313" s="34"/>
      <c r="R313" s="42"/>
    </row>
    <row r="314" spans="1:18" s="3" customFormat="1" x14ac:dyDescent="0.3">
      <c r="A314" s="3">
        <v>2010</v>
      </c>
      <c r="B314" s="2"/>
      <c r="C314" s="2">
        <v>40275</v>
      </c>
      <c r="D314" s="3">
        <v>97</v>
      </c>
      <c r="E314" s="3">
        <v>5</v>
      </c>
      <c r="F314" s="5">
        <v>15.893333333333333</v>
      </c>
      <c r="G314" s="6">
        <v>128.03333333333333</v>
      </c>
      <c r="H314" s="6">
        <v>11.603333333333333</v>
      </c>
      <c r="I314" s="6">
        <v>8.3033333333333328</v>
      </c>
      <c r="J314" s="6">
        <v>6.2666666666666657</v>
      </c>
      <c r="K314" s="7"/>
      <c r="L314" s="8">
        <v>0.51</v>
      </c>
      <c r="M314" s="8">
        <v>0.11666666666666665</v>
      </c>
      <c r="N314" s="8">
        <v>1.4011790351999918E-2</v>
      </c>
      <c r="O314" s="5"/>
      <c r="P314" s="5"/>
      <c r="Q314" s="5"/>
      <c r="R314" s="50"/>
    </row>
    <row r="315" spans="1:18" x14ac:dyDescent="0.3">
      <c r="B315" s="30"/>
      <c r="C315" s="30">
        <v>40275</v>
      </c>
      <c r="D315">
        <v>97</v>
      </c>
      <c r="E315">
        <v>5</v>
      </c>
      <c r="F315" s="34">
        <v>14.923333333333332</v>
      </c>
      <c r="G315" s="43">
        <v>126.43333333333334</v>
      </c>
      <c r="H315" s="43">
        <v>11.706666666666669</v>
      </c>
      <c r="I315" s="35">
        <v>8.27</v>
      </c>
      <c r="J315" s="35">
        <v>6.1000000000000005</v>
      </c>
      <c r="K315" s="36"/>
      <c r="L315" s="37">
        <v>0.85666666666666658</v>
      </c>
      <c r="M315" s="37">
        <v>0.08</v>
      </c>
      <c r="N315" s="37"/>
      <c r="O315" s="34"/>
      <c r="P315" s="34"/>
      <c r="Q315" s="34"/>
      <c r="R315" s="42"/>
    </row>
    <row r="316" spans="1:18" x14ac:dyDescent="0.3">
      <c r="B316" s="30"/>
      <c r="C316" s="30">
        <v>40290</v>
      </c>
      <c r="D316">
        <v>112</v>
      </c>
      <c r="E316">
        <v>5</v>
      </c>
      <c r="F316" s="34">
        <v>14.13</v>
      </c>
      <c r="G316" s="43">
        <v>122.10000000000001</v>
      </c>
      <c r="H316" s="43">
        <v>11.373333333333335</v>
      </c>
      <c r="I316" s="35">
        <v>8.5166666666666657</v>
      </c>
      <c r="J316" s="35">
        <v>3.7666666666666671</v>
      </c>
      <c r="K316" s="36"/>
      <c r="L316" s="37">
        <v>1.2</v>
      </c>
      <c r="M316" s="37">
        <v>0.16666666666666666</v>
      </c>
      <c r="N316" s="37">
        <v>1.4635814336000455E-2</v>
      </c>
      <c r="O316" s="34"/>
      <c r="P316" s="34"/>
      <c r="Q316" s="34"/>
      <c r="R316" s="42"/>
    </row>
    <row r="317" spans="1:18" x14ac:dyDescent="0.3">
      <c r="B317" s="30"/>
      <c r="C317" s="30">
        <v>40290</v>
      </c>
      <c r="D317">
        <v>112</v>
      </c>
      <c r="E317">
        <v>5</v>
      </c>
      <c r="F317" s="34">
        <v>13.19</v>
      </c>
      <c r="G317" s="43">
        <v>117.96666666666665</v>
      </c>
      <c r="H317" s="43">
        <v>11.106666666666667</v>
      </c>
      <c r="I317" s="35">
        <v>8.4499999999999993</v>
      </c>
      <c r="J317" s="35">
        <v>5.0666666666666664</v>
      </c>
      <c r="K317" s="36"/>
      <c r="L317" s="37">
        <v>1.78</v>
      </c>
      <c r="M317" s="37">
        <v>0.15</v>
      </c>
      <c r="N317" s="37"/>
      <c r="O317" s="34"/>
      <c r="P317" s="34"/>
      <c r="Q317" s="34"/>
      <c r="R317" s="42"/>
    </row>
    <row r="318" spans="1:18" x14ac:dyDescent="0.3">
      <c r="B318" s="30"/>
      <c r="C318" s="30">
        <v>40318</v>
      </c>
      <c r="D318">
        <v>140</v>
      </c>
      <c r="E318">
        <v>5</v>
      </c>
      <c r="F318" s="34">
        <v>17.706666666666667</v>
      </c>
      <c r="G318" s="43">
        <v>102.90000000000002</v>
      </c>
      <c r="H318" s="43">
        <v>8.74</v>
      </c>
      <c r="I318" s="35">
        <v>8.6966666666666654</v>
      </c>
      <c r="J318" s="35">
        <v>3.4666666666666663</v>
      </c>
      <c r="K318" s="36"/>
      <c r="L318" s="37">
        <v>0.95333333333333325</v>
      </c>
      <c r="M318" s="37">
        <v>0.26</v>
      </c>
      <c r="N318" s="37">
        <v>2.0104391311999911E-2</v>
      </c>
      <c r="O318" s="34"/>
      <c r="P318" s="34"/>
      <c r="Q318" s="34"/>
      <c r="R318" s="42"/>
    </row>
    <row r="319" spans="1:18" x14ac:dyDescent="0.3">
      <c r="B319" s="30"/>
      <c r="C319" s="30">
        <v>40318</v>
      </c>
      <c r="D319">
        <v>140</v>
      </c>
      <c r="E319">
        <v>5</v>
      </c>
      <c r="F319" s="34">
        <v>14.910000000000002</v>
      </c>
      <c r="G319" s="43">
        <v>106</v>
      </c>
      <c r="H319" s="43">
        <v>9.5933333333333319</v>
      </c>
      <c r="I319" s="35">
        <v>8.5366666666666671</v>
      </c>
      <c r="J319" s="35">
        <v>5.5666666666666664</v>
      </c>
      <c r="K319" s="36"/>
      <c r="L319" s="37">
        <v>1.4733333333333334</v>
      </c>
      <c r="M319" s="37">
        <v>0.16</v>
      </c>
      <c r="N319" s="37"/>
      <c r="O319" s="34"/>
      <c r="P319" s="34"/>
      <c r="Q319" s="34"/>
      <c r="R319" s="42"/>
    </row>
    <row r="320" spans="1:18" x14ac:dyDescent="0.3">
      <c r="B320" s="30"/>
      <c r="C320" s="30">
        <v>40333</v>
      </c>
      <c r="D320">
        <v>155</v>
      </c>
      <c r="E320">
        <v>5</v>
      </c>
      <c r="F320" s="34">
        <v>25.533333333333335</v>
      </c>
      <c r="G320" s="43">
        <v>93.833333333333329</v>
      </c>
      <c r="H320" s="43">
        <v>6.87</v>
      </c>
      <c r="I320" s="35">
        <v>8.8666666666666671</v>
      </c>
      <c r="J320" s="35">
        <v>3</v>
      </c>
      <c r="K320" s="36"/>
      <c r="L320" s="37">
        <v>3.4633333333333334</v>
      </c>
      <c r="M320" s="37">
        <v>0.26666666666666666</v>
      </c>
      <c r="N320" s="37">
        <v>3.0110025692000719E-2</v>
      </c>
      <c r="O320" s="34"/>
      <c r="P320" s="34"/>
      <c r="Q320" s="34"/>
      <c r="R320" s="42"/>
    </row>
    <row r="321" spans="2:18" x14ac:dyDescent="0.3">
      <c r="B321" s="30"/>
      <c r="C321" s="30">
        <v>40333</v>
      </c>
      <c r="D321">
        <v>155</v>
      </c>
      <c r="E321">
        <v>5</v>
      </c>
      <c r="F321" s="34">
        <v>20.383333333333336</v>
      </c>
      <c r="G321" s="43">
        <v>54.166666666666664</v>
      </c>
      <c r="H321" s="43">
        <v>4.1933333333333325</v>
      </c>
      <c r="I321" s="35">
        <v>8.33</v>
      </c>
      <c r="J321" s="35">
        <v>3</v>
      </c>
      <c r="K321" s="36"/>
      <c r="L321" s="37">
        <v>4.9900000000000011</v>
      </c>
      <c r="M321" s="37">
        <v>0.23333333333333331</v>
      </c>
      <c r="N321" s="37"/>
      <c r="O321" s="34"/>
      <c r="P321" s="34"/>
      <c r="Q321" s="34"/>
      <c r="R321" s="42"/>
    </row>
    <row r="322" spans="2:18" x14ac:dyDescent="0.3">
      <c r="B322" s="30"/>
      <c r="C322" s="30">
        <v>40347</v>
      </c>
      <c r="D322">
        <v>169</v>
      </c>
      <c r="E322">
        <v>5</v>
      </c>
      <c r="F322" s="34">
        <v>20.459999999999997</v>
      </c>
      <c r="G322" s="43">
        <v>93.433333333333337</v>
      </c>
      <c r="H322" s="43">
        <v>7.5466666666666669</v>
      </c>
      <c r="I322" s="35">
        <v>8.49</v>
      </c>
      <c r="J322" s="35">
        <v>5.4000000000000012</v>
      </c>
      <c r="K322" s="36"/>
      <c r="L322" s="37">
        <v>3.4</v>
      </c>
      <c r="M322" s="37">
        <v>0.14666666666666667</v>
      </c>
      <c r="N322" s="37">
        <v>3.0110025692000719E-2</v>
      </c>
      <c r="O322" s="34"/>
      <c r="P322" s="34"/>
      <c r="Q322" s="34"/>
      <c r="R322" s="42"/>
    </row>
    <row r="323" spans="2:18" x14ac:dyDescent="0.3">
      <c r="B323" s="30"/>
      <c r="C323" s="30">
        <v>40347</v>
      </c>
      <c r="D323">
        <v>169</v>
      </c>
      <c r="E323">
        <v>5</v>
      </c>
      <c r="F323" s="34">
        <v>18.61</v>
      </c>
      <c r="G323" s="43">
        <v>79.033333333333331</v>
      </c>
      <c r="H323" s="43">
        <v>6.663333333333334</v>
      </c>
      <c r="I323" s="35">
        <v>8.2366666666666664</v>
      </c>
      <c r="J323" s="35">
        <v>7</v>
      </c>
      <c r="K323" s="36"/>
      <c r="L323" s="37">
        <v>4.6633333333333331</v>
      </c>
      <c r="M323" s="37">
        <v>8.3333333333333329E-2</v>
      </c>
      <c r="N323" s="37"/>
      <c r="O323" s="34"/>
      <c r="P323" s="34"/>
      <c r="Q323" s="34"/>
      <c r="R323" s="42"/>
    </row>
    <row r="324" spans="2:18" x14ac:dyDescent="0.3">
      <c r="B324" s="30"/>
      <c r="C324" s="30">
        <v>40359</v>
      </c>
      <c r="D324">
        <v>181</v>
      </c>
      <c r="E324">
        <v>5</v>
      </c>
      <c r="F324" s="34">
        <v>24.14</v>
      </c>
      <c r="G324" s="43">
        <v>107.40000000000002</v>
      </c>
      <c r="H324" s="43">
        <v>7.9933333333333332</v>
      </c>
      <c r="I324" s="35">
        <v>8.6266666666666669</v>
      </c>
      <c r="J324" s="35">
        <v>10.1</v>
      </c>
      <c r="K324" s="36"/>
      <c r="L324" s="37">
        <v>0.61333333333333329</v>
      </c>
      <c r="M324" s="37">
        <v>0.25333333333333335</v>
      </c>
      <c r="N324" s="37">
        <v>2.3328370268000179E-2</v>
      </c>
      <c r="O324" s="34"/>
      <c r="P324" s="34"/>
      <c r="Q324" s="34"/>
      <c r="R324" s="42"/>
    </row>
    <row r="325" spans="2:18" x14ac:dyDescent="0.3">
      <c r="B325" s="30"/>
      <c r="C325" s="30">
        <v>40359</v>
      </c>
      <c r="D325">
        <v>181</v>
      </c>
      <c r="E325">
        <v>5</v>
      </c>
      <c r="F325" s="34">
        <v>22.98</v>
      </c>
      <c r="G325" s="43">
        <v>75.7</v>
      </c>
      <c r="H325" s="43">
        <v>5.79</v>
      </c>
      <c r="I325" s="35">
        <v>8.4933333333333341</v>
      </c>
      <c r="J325" s="35">
        <v>10.433333333333332</v>
      </c>
      <c r="K325" s="36"/>
      <c r="L325" s="37">
        <v>0.79333333333333333</v>
      </c>
      <c r="M325" s="37">
        <v>0.16666666666666666</v>
      </c>
      <c r="N325" s="37"/>
      <c r="O325" s="34"/>
      <c r="P325" s="34"/>
      <c r="Q325" s="34"/>
      <c r="R325" s="42"/>
    </row>
    <row r="326" spans="2:18" x14ac:dyDescent="0.3">
      <c r="B326" s="30"/>
      <c r="C326" s="30">
        <v>40374</v>
      </c>
      <c r="D326">
        <v>196</v>
      </c>
      <c r="E326">
        <v>5</v>
      </c>
      <c r="F326" s="34">
        <v>28.983333333333334</v>
      </c>
      <c r="G326" s="43">
        <v>115.33333333333333</v>
      </c>
      <c r="H326" s="43">
        <v>7.8566666666666665</v>
      </c>
      <c r="I326" s="35">
        <v>8.836666666666666</v>
      </c>
      <c r="J326" s="35">
        <v>6.0666666666666673</v>
      </c>
      <c r="K326" s="36"/>
      <c r="L326" s="37">
        <v>1.5033333333333332</v>
      </c>
      <c r="M326" s="37">
        <v>0.31666666666666665</v>
      </c>
      <c r="N326" s="37">
        <v>2.5339328000000588E-2</v>
      </c>
      <c r="O326" s="34"/>
      <c r="P326" s="34"/>
      <c r="Q326" s="34"/>
      <c r="R326" s="42"/>
    </row>
    <row r="327" spans="2:18" x14ac:dyDescent="0.3">
      <c r="B327" s="30"/>
      <c r="C327" s="30">
        <v>40374</v>
      </c>
      <c r="D327">
        <v>196</v>
      </c>
      <c r="E327">
        <v>5</v>
      </c>
      <c r="F327" s="34">
        <v>26.056666666666661</v>
      </c>
      <c r="G327" s="43">
        <v>19.366666666666667</v>
      </c>
      <c r="H327" s="43">
        <v>1.3766666666666667</v>
      </c>
      <c r="I327" s="35">
        <v>7.75</v>
      </c>
      <c r="J327" s="35">
        <v>6.2</v>
      </c>
      <c r="K327" s="36"/>
      <c r="L327" s="37">
        <v>2.4666666666666668</v>
      </c>
      <c r="M327" s="37">
        <v>0.16</v>
      </c>
      <c r="N327" s="37"/>
      <c r="O327" s="34"/>
      <c r="P327" s="34"/>
      <c r="Q327" s="34"/>
      <c r="R327" s="42"/>
    </row>
    <row r="328" spans="2:18" x14ac:dyDescent="0.3">
      <c r="B328" s="30"/>
      <c r="C328" s="30">
        <v>40393</v>
      </c>
      <c r="D328">
        <v>215</v>
      </c>
      <c r="E328">
        <v>5</v>
      </c>
      <c r="F328" s="34">
        <v>24.923333333333336</v>
      </c>
      <c r="G328" s="43">
        <v>110.93333333333334</v>
      </c>
      <c r="H328" s="43">
        <v>8.0733333333333324</v>
      </c>
      <c r="I328" s="35">
        <v>8.7100000000000009</v>
      </c>
      <c r="J328" s="35">
        <v>4.5333333333333332</v>
      </c>
      <c r="K328" s="36"/>
      <c r="L328" s="37">
        <v>0.63</v>
      </c>
      <c r="M328" s="37">
        <v>0.18000000000000002</v>
      </c>
      <c r="N328" s="37">
        <v>1.1159337948000369E-2</v>
      </c>
      <c r="O328" s="34"/>
      <c r="P328" s="34"/>
      <c r="Q328" s="34"/>
      <c r="R328" s="42"/>
    </row>
    <row r="329" spans="2:18" x14ac:dyDescent="0.3">
      <c r="B329" s="30"/>
      <c r="C329" s="30">
        <v>40393</v>
      </c>
      <c r="D329">
        <v>215</v>
      </c>
      <c r="E329">
        <v>5</v>
      </c>
      <c r="F329" s="34">
        <v>24.040000000000003</v>
      </c>
      <c r="G329" s="43">
        <v>52.666666666666664</v>
      </c>
      <c r="H329" s="43">
        <v>3.8766666666666665</v>
      </c>
      <c r="I329" s="35">
        <v>8.0299999999999994</v>
      </c>
      <c r="J329" s="35">
        <v>5.6999999999999993</v>
      </c>
      <c r="K329" s="36"/>
      <c r="L329" s="37">
        <v>0.82</v>
      </c>
      <c r="M329" s="37">
        <v>0.18000000000000002</v>
      </c>
      <c r="N329" s="37"/>
      <c r="O329" s="34"/>
      <c r="P329" s="34"/>
      <c r="Q329" s="34"/>
      <c r="R329" s="42"/>
    </row>
    <row r="330" spans="2:18" x14ac:dyDescent="0.3">
      <c r="B330" s="30"/>
      <c r="C330" s="30">
        <v>40409</v>
      </c>
      <c r="D330">
        <v>231</v>
      </c>
      <c r="E330">
        <v>5</v>
      </c>
      <c r="F330" s="34">
        <v>24.983333333333331</v>
      </c>
      <c r="G330" s="43">
        <v>85.40000000000002</v>
      </c>
      <c r="H330" s="43">
        <v>6.28</v>
      </c>
      <c r="I330" s="35">
        <v>8.3166666666666682</v>
      </c>
      <c r="J330" s="35">
        <v>6.3</v>
      </c>
      <c r="K330" s="36"/>
      <c r="L330" s="37">
        <v>0.38999999999999996</v>
      </c>
      <c r="M330" s="37">
        <v>0.34999999999999992</v>
      </c>
      <c r="N330" s="37">
        <v>3.5828941328000165E-2</v>
      </c>
      <c r="O330" s="34"/>
      <c r="P330" s="34"/>
      <c r="Q330" s="34"/>
      <c r="R330" s="42"/>
    </row>
    <row r="331" spans="2:18" x14ac:dyDescent="0.3">
      <c r="B331" s="30"/>
      <c r="C331" s="30">
        <v>40409</v>
      </c>
      <c r="D331">
        <v>231</v>
      </c>
      <c r="E331">
        <v>5</v>
      </c>
      <c r="F331" s="34">
        <v>22.77</v>
      </c>
      <c r="G331" s="43">
        <v>60.366666666666667</v>
      </c>
      <c r="H331" s="43">
        <v>4.62</v>
      </c>
      <c r="I331" s="35">
        <v>8.01</v>
      </c>
      <c r="J331" s="35">
        <v>8.1</v>
      </c>
      <c r="K331" s="36"/>
      <c r="L331" s="37">
        <v>0.54</v>
      </c>
      <c r="M331" s="37">
        <v>0.19666666666666668</v>
      </c>
      <c r="N331" s="37"/>
      <c r="O331" s="34"/>
      <c r="P331" s="34"/>
      <c r="Q331" s="34"/>
      <c r="R331" s="42"/>
    </row>
    <row r="332" spans="2:18" x14ac:dyDescent="0.3">
      <c r="B332" s="30"/>
      <c r="C332" s="30">
        <v>40424</v>
      </c>
      <c r="D332">
        <v>246</v>
      </c>
      <c r="E332">
        <v>5</v>
      </c>
      <c r="F332" s="34">
        <v>26.873333333333335</v>
      </c>
      <c r="G332" s="43">
        <v>92.600000000000009</v>
      </c>
      <c r="H332" s="43">
        <v>6.543333333333333</v>
      </c>
      <c r="I332" s="35">
        <v>8.4266666666666676</v>
      </c>
      <c r="J332" s="35">
        <v>8.3333333333333339</v>
      </c>
      <c r="K332" s="36"/>
      <c r="L332" s="37">
        <v>0.65</v>
      </c>
      <c r="M332" s="37">
        <v>0.14000000000000001</v>
      </c>
      <c r="N332" s="37">
        <v>3.2853472172000436E-2</v>
      </c>
      <c r="O332" s="34"/>
      <c r="P332" s="34"/>
      <c r="Q332" s="34"/>
      <c r="R332" s="42"/>
    </row>
    <row r="333" spans="2:18" x14ac:dyDescent="0.3">
      <c r="B333" s="30"/>
      <c r="C333" s="30">
        <v>40424</v>
      </c>
      <c r="D333">
        <v>246</v>
      </c>
      <c r="E333">
        <v>5</v>
      </c>
      <c r="F333" s="34">
        <v>23.216666666666669</v>
      </c>
      <c r="G333" s="43">
        <v>6.5999999999999988</v>
      </c>
      <c r="H333" s="43">
        <v>0.5</v>
      </c>
      <c r="I333" s="35">
        <v>7.580000000000001</v>
      </c>
      <c r="J333" s="35">
        <v>11.433333333333332</v>
      </c>
      <c r="K333" s="36"/>
      <c r="L333" s="37">
        <v>0.80666666666666664</v>
      </c>
      <c r="M333" s="37">
        <v>0.13</v>
      </c>
      <c r="N333" s="37"/>
      <c r="O333" s="34"/>
      <c r="P333" s="34"/>
      <c r="Q333" s="34"/>
      <c r="R333" s="42"/>
    </row>
    <row r="334" spans="2:18" x14ac:dyDescent="0.3">
      <c r="B334" s="30"/>
      <c r="C334" s="30">
        <v>40437</v>
      </c>
      <c r="D334">
        <v>259</v>
      </c>
      <c r="E334">
        <v>5</v>
      </c>
      <c r="F334" s="34">
        <v>19.406666666666666</v>
      </c>
      <c r="G334" s="43">
        <v>105.76666666666667</v>
      </c>
      <c r="H334" s="43">
        <v>8.5</v>
      </c>
      <c r="I334" s="35">
        <v>8.4666666666666668</v>
      </c>
      <c r="J334" s="35">
        <v>13.966666666666667</v>
      </c>
      <c r="K334" s="36"/>
      <c r="L334" s="37">
        <v>0.65333333333333332</v>
      </c>
      <c r="M334" s="37">
        <v>0.20666666666666667</v>
      </c>
      <c r="N334" s="37">
        <v>1.7098058432000303E-2</v>
      </c>
      <c r="O334" s="34"/>
      <c r="P334" s="34"/>
      <c r="Q334" s="34"/>
      <c r="R334" s="42"/>
    </row>
    <row r="335" spans="2:18" x14ac:dyDescent="0.3">
      <c r="B335" s="30"/>
      <c r="C335" s="30">
        <v>40437</v>
      </c>
      <c r="D335">
        <v>259</v>
      </c>
      <c r="E335">
        <v>5</v>
      </c>
      <c r="F335" s="34">
        <v>17.760000000000002</v>
      </c>
      <c r="G335" s="43">
        <v>93.8</v>
      </c>
      <c r="H335" s="43">
        <v>7.79</v>
      </c>
      <c r="I335" s="35">
        <v>8.2833333333333332</v>
      </c>
      <c r="J335" s="35">
        <v>12.566666666666665</v>
      </c>
      <c r="K335" s="36"/>
      <c r="L335" s="37">
        <v>0.72000000000000008</v>
      </c>
      <c r="M335" s="37">
        <v>0.13</v>
      </c>
      <c r="N335" s="37"/>
      <c r="O335" s="34"/>
      <c r="P335" s="34"/>
      <c r="Q335" s="34"/>
      <c r="R335" s="42"/>
    </row>
    <row r="336" spans="2:18" x14ac:dyDescent="0.3">
      <c r="B336" s="30"/>
      <c r="C336" s="30">
        <v>40458</v>
      </c>
      <c r="D336">
        <v>280</v>
      </c>
      <c r="E336">
        <v>5</v>
      </c>
      <c r="F336" s="34">
        <v>15.19</v>
      </c>
      <c r="G336" s="43">
        <v>113.33333333333333</v>
      </c>
      <c r="H336" s="43">
        <v>10.086666666666666</v>
      </c>
      <c r="I336" s="35">
        <v>8.11</v>
      </c>
      <c r="J336" s="35">
        <v>3.3000000000000003</v>
      </c>
      <c r="K336" s="36"/>
      <c r="L336" s="37">
        <v>1.0566666666666669</v>
      </c>
      <c r="M336" s="37">
        <v>0.21</v>
      </c>
      <c r="N336" s="37">
        <v>2.3905987500000676E-2</v>
      </c>
      <c r="O336" s="34"/>
      <c r="P336" s="34"/>
      <c r="Q336" s="34"/>
      <c r="R336" s="42"/>
    </row>
    <row r="337" spans="1:18" x14ac:dyDescent="0.3">
      <c r="B337" s="30"/>
      <c r="C337" s="30">
        <v>40458</v>
      </c>
      <c r="D337">
        <v>280</v>
      </c>
      <c r="E337">
        <v>5</v>
      </c>
      <c r="F337" s="34">
        <v>14.229999999999999</v>
      </c>
      <c r="G337" s="43">
        <v>107.53333333333335</v>
      </c>
      <c r="H337" s="43">
        <v>9.7933333333333348</v>
      </c>
      <c r="I337" s="35">
        <v>8.0466666666666669</v>
      </c>
      <c r="J337" s="35">
        <v>4.1666666666666661</v>
      </c>
      <c r="K337" s="36"/>
      <c r="L337" s="37">
        <v>1.4799999999999998</v>
      </c>
      <c r="M337" s="37">
        <v>0.18000000000000002</v>
      </c>
      <c r="N337" s="37"/>
      <c r="O337" s="34"/>
      <c r="P337" s="34"/>
      <c r="Q337" s="34"/>
      <c r="R337" s="42"/>
    </row>
    <row r="338" spans="1:18" x14ac:dyDescent="0.3">
      <c r="B338" s="30"/>
      <c r="C338" s="30">
        <v>40473</v>
      </c>
      <c r="D338">
        <v>295</v>
      </c>
      <c r="E338">
        <v>5</v>
      </c>
      <c r="F338" s="34">
        <v>8.7866666666666671</v>
      </c>
      <c r="G338" s="43">
        <v>99.466666666666654</v>
      </c>
      <c r="H338" s="43">
        <v>10.18</v>
      </c>
      <c r="I338" s="35">
        <v>8.34</v>
      </c>
      <c r="J338" s="35">
        <v>5.0666666666666673</v>
      </c>
      <c r="K338" s="36"/>
      <c r="L338" s="37">
        <v>1.4566666666666668</v>
      </c>
      <c r="M338" s="37">
        <v>0.10000000000000002</v>
      </c>
      <c r="N338" s="37">
        <v>1.7098058432000303E-2</v>
      </c>
      <c r="O338" s="34"/>
      <c r="P338" s="34"/>
      <c r="Q338" s="34"/>
      <c r="R338" s="42"/>
    </row>
    <row r="339" spans="1:18" x14ac:dyDescent="0.3">
      <c r="B339" s="30"/>
      <c r="C339" s="30">
        <v>40473</v>
      </c>
      <c r="D339">
        <v>295</v>
      </c>
      <c r="E339">
        <v>5</v>
      </c>
      <c r="F339" s="34">
        <v>8.5033333333333321</v>
      </c>
      <c r="G339" s="43">
        <v>95.966666666666654</v>
      </c>
      <c r="H339" s="43">
        <v>9.8766666666666669</v>
      </c>
      <c r="I339" s="35">
        <v>8.2766666666666655</v>
      </c>
      <c r="J339" s="35">
        <v>3.8333333333333335</v>
      </c>
      <c r="K339" s="36"/>
      <c r="L339" s="37">
        <v>1.7366666666666666</v>
      </c>
      <c r="M339" s="37">
        <v>0.10000000000000002</v>
      </c>
      <c r="N339" s="37"/>
      <c r="O339" s="34"/>
      <c r="P339" s="34"/>
      <c r="Q339" s="34"/>
      <c r="R339" s="42"/>
    </row>
    <row r="340" spans="1:18" x14ac:dyDescent="0.3">
      <c r="B340" s="30"/>
      <c r="C340" s="30">
        <v>40494</v>
      </c>
      <c r="D340">
        <v>316</v>
      </c>
      <c r="E340">
        <v>5</v>
      </c>
      <c r="F340" s="34">
        <v>7.623333333333334</v>
      </c>
      <c r="G340" s="43">
        <v>102.56666666666666</v>
      </c>
      <c r="H340" s="43">
        <v>10.853333333333333</v>
      </c>
      <c r="I340" s="35">
        <v>8.4366666666666656</v>
      </c>
      <c r="J340" s="35">
        <v>10.799999999999999</v>
      </c>
      <c r="K340" s="36"/>
      <c r="L340" s="37">
        <v>3.2300000000000004</v>
      </c>
      <c r="M340" s="37">
        <v>0.12666666666666668</v>
      </c>
      <c r="N340" s="37"/>
      <c r="O340" s="34"/>
      <c r="P340" s="34"/>
      <c r="Q340" s="34"/>
      <c r="R340" s="42"/>
    </row>
    <row r="341" spans="1:18" x14ac:dyDescent="0.3">
      <c r="B341" s="30"/>
      <c r="C341" s="30">
        <v>40494</v>
      </c>
      <c r="D341">
        <v>316</v>
      </c>
      <c r="E341">
        <v>5</v>
      </c>
      <c r="F341" s="34">
        <v>7.2033333333333331</v>
      </c>
      <c r="G341" s="43">
        <v>102.43333333333334</v>
      </c>
      <c r="H341" s="43">
        <v>10.973333333333334</v>
      </c>
      <c r="I341" s="35">
        <v>8.3800000000000008</v>
      </c>
      <c r="J341" s="35">
        <v>10.433333333333334</v>
      </c>
      <c r="K341" s="36"/>
      <c r="L341" s="37">
        <v>4.6733333333333329</v>
      </c>
      <c r="M341" s="37">
        <v>0.11</v>
      </c>
      <c r="N341" s="37"/>
      <c r="O341" s="34"/>
      <c r="P341" s="34"/>
      <c r="Q341" s="34"/>
      <c r="R341" s="42"/>
    </row>
    <row r="342" spans="1:18" s="3" customFormat="1" x14ac:dyDescent="0.3">
      <c r="A342" s="3">
        <v>2011</v>
      </c>
      <c r="B342" s="2"/>
      <c r="C342" s="2">
        <v>40640</v>
      </c>
      <c r="D342" s="3">
        <v>97</v>
      </c>
      <c r="E342" s="3">
        <v>5</v>
      </c>
      <c r="F342" s="5">
        <v>8.5566666666666666</v>
      </c>
      <c r="G342" s="6">
        <v>127.46666666666665</v>
      </c>
      <c r="H342" s="6">
        <v>13.323333333333332</v>
      </c>
      <c r="I342" s="6">
        <v>8.51</v>
      </c>
      <c r="J342" s="6">
        <v>3.4333333333333336</v>
      </c>
      <c r="K342" s="7"/>
      <c r="L342" s="8">
        <v>4.2633333333333328</v>
      </c>
      <c r="M342" s="8">
        <v>0.12666666666666668</v>
      </c>
      <c r="N342" s="8">
        <v>1.9210419116000216E-2</v>
      </c>
      <c r="O342" s="5"/>
      <c r="P342" s="5"/>
      <c r="Q342" s="5"/>
      <c r="R342" s="50"/>
    </row>
    <row r="343" spans="1:18" x14ac:dyDescent="0.3">
      <c r="B343" s="30"/>
      <c r="C343" s="30">
        <v>40640</v>
      </c>
      <c r="D343">
        <v>97</v>
      </c>
      <c r="E343">
        <v>5</v>
      </c>
      <c r="F343" s="34">
        <v>8.26</v>
      </c>
      <c r="G343" s="43">
        <v>125.59999999999998</v>
      </c>
      <c r="H343" s="43">
        <v>13.229999999999999</v>
      </c>
      <c r="I343" s="35">
        <v>8.49</v>
      </c>
      <c r="J343" s="35">
        <v>4.1333333333333337</v>
      </c>
      <c r="K343" s="36"/>
      <c r="L343" s="37">
        <v>4.78</v>
      </c>
      <c r="M343" s="37">
        <v>0.11</v>
      </c>
      <c r="N343" s="37"/>
      <c r="O343" s="34"/>
      <c r="P343" s="34"/>
      <c r="Q343" s="34"/>
      <c r="R343" s="42"/>
    </row>
    <row r="344" spans="1:18" x14ac:dyDescent="0.3">
      <c r="B344" s="30"/>
      <c r="C344" s="30">
        <v>40652</v>
      </c>
      <c r="D344">
        <v>109</v>
      </c>
      <c r="E344">
        <v>5</v>
      </c>
      <c r="F344" s="34">
        <v>11.410000000000002</v>
      </c>
      <c r="G344" s="43">
        <v>107.46666666666665</v>
      </c>
      <c r="H344" s="43">
        <v>10.746666666666668</v>
      </c>
      <c r="I344" s="35">
        <v>8.4633333333333329</v>
      </c>
      <c r="J344" s="35">
        <v>6.2666666666666666</v>
      </c>
      <c r="K344" s="36"/>
      <c r="L344" s="37">
        <v>6.3000000000000007</v>
      </c>
      <c r="M344" s="37">
        <v>0.41333333333333333</v>
      </c>
      <c r="N344" s="37">
        <v>2.1873076928000057E-2</v>
      </c>
      <c r="O344" s="34"/>
      <c r="P344" s="34"/>
      <c r="Q344" s="34"/>
      <c r="R344" s="42"/>
    </row>
    <row r="345" spans="1:18" x14ac:dyDescent="0.3">
      <c r="B345" s="30"/>
      <c r="C345" s="30">
        <v>40652</v>
      </c>
      <c r="D345">
        <v>109</v>
      </c>
      <c r="E345">
        <v>5</v>
      </c>
      <c r="F345" s="34">
        <v>11.39</v>
      </c>
      <c r="G345" s="43">
        <v>106.86666666666667</v>
      </c>
      <c r="H345" s="43">
        <v>10.696666666666665</v>
      </c>
      <c r="I345" s="35">
        <v>8.4066666666666663</v>
      </c>
      <c r="J345" s="35">
        <v>6.166666666666667</v>
      </c>
      <c r="K345" s="36"/>
      <c r="L345" s="37">
        <v>5.97</v>
      </c>
      <c r="M345" s="37">
        <v>0.18000000000000002</v>
      </c>
      <c r="N345" s="37"/>
      <c r="O345" s="34"/>
      <c r="P345" s="34"/>
      <c r="Q345" s="34"/>
      <c r="R345" s="42"/>
    </row>
    <row r="346" spans="1:18" x14ac:dyDescent="0.3">
      <c r="B346" s="30"/>
      <c r="C346" s="30">
        <v>40693</v>
      </c>
      <c r="D346">
        <v>150</v>
      </c>
      <c r="E346">
        <v>5</v>
      </c>
      <c r="F346" s="34">
        <v>25.189999999999998</v>
      </c>
      <c r="G346" s="43">
        <v>101.96666666666665</v>
      </c>
      <c r="H346" s="43">
        <v>7.496666666666667</v>
      </c>
      <c r="I346" s="35">
        <v>8.57</v>
      </c>
      <c r="J346" s="35">
        <v>6.5333333333333341</v>
      </c>
      <c r="K346" s="36"/>
      <c r="L346" s="37">
        <v>0.9</v>
      </c>
      <c r="M346" s="37">
        <v>0.14000000000000001</v>
      </c>
      <c r="N346" s="37">
        <v>3.1212333403999894E-2</v>
      </c>
      <c r="O346" s="34"/>
      <c r="P346" s="34"/>
      <c r="Q346" s="34"/>
      <c r="R346" s="42"/>
    </row>
    <row r="347" spans="1:18" x14ac:dyDescent="0.3">
      <c r="B347" s="30"/>
      <c r="C347" s="30">
        <v>40693</v>
      </c>
      <c r="D347">
        <v>150</v>
      </c>
      <c r="E347">
        <v>5</v>
      </c>
      <c r="F347" s="34">
        <v>20.323333333333334</v>
      </c>
      <c r="G347" s="43">
        <v>42.2</v>
      </c>
      <c r="H347" s="43">
        <v>3.2999999999999994</v>
      </c>
      <c r="I347" s="35">
        <v>8</v>
      </c>
      <c r="J347" s="35">
        <v>6.3999999999999995</v>
      </c>
      <c r="K347" s="36"/>
      <c r="L347" s="37">
        <v>1.3766666666666667</v>
      </c>
      <c r="M347" s="37">
        <v>0.21</v>
      </c>
      <c r="N347" s="37"/>
      <c r="O347" s="34"/>
      <c r="P347" s="34"/>
      <c r="Q347" s="34"/>
      <c r="R347" s="42"/>
    </row>
    <row r="348" spans="1:18" x14ac:dyDescent="0.3">
      <c r="B348" s="30"/>
      <c r="C348" s="30">
        <v>40710</v>
      </c>
      <c r="D348">
        <v>167</v>
      </c>
      <c r="E348">
        <v>5</v>
      </c>
      <c r="F348" s="34">
        <v>20.016666666666666</v>
      </c>
      <c r="G348" s="43">
        <v>100.8</v>
      </c>
      <c r="H348" s="43">
        <v>8.25</v>
      </c>
      <c r="I348" s="35">
        <v>8.5399999999999991</v>
      </c>
      <c r="J348" s="35">
        <v>6.7333333333333334</v>
      </c>
      <c r="K348" s="36"/>
      <c r="L348" s="37">
        <v>1.2933333333333332</v>
      </c>
      <c r="M348" s="37">
        <v>0.06</v>
      </c>
      <c r="N348" s="37">
        <v>1.8309745664000395E-2</v>
      </c>
      <c r="O348" s="34"/>
      <c r="P348" s="34"/>
      <c r="Q348" s="34"/>
      <c r="R348" s="42"/>
    </row>
    <row r="349" spans="1:18" x14ac:dyDescent="0.3">
      <c r="B349" s="30"/>
      <c r="C349" s="30">
        <v>40710</v>
      </c>
      <c r="D349">
        <v>167</v>
      </c>
      <c r="E349">
        <v>5</v>
      </c>
      <c r="F349" s="34">
        <v>18.026666666666667</v>
      </c>
      <c r="G349" s="43">
        <v>97.033333333333346</v>
      </c>
      <c r="H349" s="43">
        <v>8.1933333333333334</v>
      </c>
      <c r="I349" s="35">
        <v>8.51</v>
      </c>
      <c r="J349" s="35">
        <v>6.2666666666666666</v>
      </c>
      <c r="K349" s="36"/>
      <c r="L349" s="37">
        <v>1.4933333333333334</v>
      </c>
      <c r="M349" s="37">
        <v>0.06</v>
      </c>
      <c r="N349" s="37"/>
      <c r="O349" s="34"/>
      <c r="P349" s="34"/>
      <c r="Q349" s="34"/>
      <c r="R349" s="42"/>
    </row>
    <row r="350" spans="1:18" x14ac:dyDescent="0.3">
      <c r="B350" s="30"/>
      <c r="C350" s="30">
        <v>40723</v>
      </c>
      <c r="D350">
        <v>180</v>
      </c>
      <c r="E350">
        <v>5</v>
      </c>
      <c r="F350" s="34">
        <v>24.51</v>
      </c>
      <c r="G350" s="43">
        <v>110.76666666666667</v>
      </c>
      <c r="H350" s="43">
        <v>8.3733333333333331</v>
      </c>
      <c r="I350" s="35">
        <v>8.5666666666666682</v>
      </c>
      <c r="J350" s="35">
        <v>5</v>
      </c>
      <c r="K350" s="36"/>
      <c r="L350" s="37">
        <v>1.5166666666666666</v>
      </c>
      <c r="M350" s="37">
        <v>0.12666666666666668</v>
      </c>
      <c r="N350" s="37">
        <v>3.1486850832000694E-2</v>
      </c>
      <c r="O350" s="34"/>
      <c r="P350" s="34"/>
      <c r="Q350" s="34"/>
      <c r="R350" s="42"/>
    </row>
    <row r="351" spans="1:18" x14ac:dyDescent="0.3">
      <c r="B351" s="30"/>
      <c r="C351" s="30">
        <v>40723</v>
      </c>
      <c r="D351">
        <v>180</v>
      </c>
      <c r="E351">
        <v>5</v>
      </c>
      <c r="F351" s="34">
        <v>22.496666666666666</v>
      </c>
      <c r="G351" s="43">
        <v>104.13333333333333</v>
      </c>
      <c r="H351" s="43">
        <v>8.1533333333333342</v>
      </c>
      <c r="I351" s="35">
        <v>8.5</v>
      </c>
      <c r="J351" s="35">
        <v>5.8</v>
      </c>
      <c r="K351" s="36"/>
      <c r="L351" s="37">
        <v>1.9466666666666665</v>
      </c>
      <c r="M351" s="37">
        <v>0.11</v>
      </c>
      <c r="N351" s="37"/>
      <c r="O351" s="34"/>
      <c r="P351" s="34"/>
      <c r="Q351" s="34"/>
      <c r="R351" s="42"/>
    </row>
    <row r="352" spans="1:18" x14ac:dyDescent="0.3">
      <c r="B352" s="30"/>
      <c r="C352" s="30">
        <v>40736</v>
      </c>
      <c r="D352">
        <v>193</v>
      </c>
      <c r="E352">
        <v>5</v>
      </c>
      <c r="F352" s="34">
        <v>25.893333333333334</v>
      </c>
      <c r="G352" s="43">
        <v>95.666666666666671</v>
      </c>
      <c r="H352" s="43">
        <v>6.91</v>
      </c>
      <c r="I352" s="35">
        <v>8.7466666666666679</v>
      </c>
      <c r="J352" s="35">
        <v>4.7333333333333334</v>
      </c>
      <c r="K352" s="36"/>
      <c r="L352" s="37">
        <v>1.6233333333333333</v>
      </c>
      <c r="M352" s="37">
        <v>0.20666666666666667</v>
      </c>
      <c r="N352" s="37">
        <v>3.2307985500000545E-2</v>
      </c>
      <c r="O352" s="34"/>
      <c r="P352" s="34"/>
      <c r="Q352" s="34"/>
      <c r="R352" s="42"/>
    </row>
    <row r="353" spans="1:18" x14ac:dyDescent="0.3">
      <c r="B353" s="30"/>
      <c r="C353" s="30">
        <v>40736</v>
      </c>
      <c r="D353">
        <v>193</v>
      </c>
      <c r="E353">
        <v>5</v>
      </c>
      <c r="F353" s="34">
        <v>23.986666666666665</v>
      </c>
      <c r="G353" s="43">
        <v>77.3</v>
      </c>
      <c r="H353" s="43">
        <v>5.7566666666666677</v>
      </c>
      <c r="I353" s="35">
        <v>8.5966666666666658</v>
      </c>
      <c r="J353" s="35">
        <v>5.4333333333333327</v>
      </c>
      <c r="K353" s="36"/>
      <c r="L353" s="37">
        <v>1.6933333333333334</v>
      </c>
      <c r="M353" s="37">
        <v>0.13666666666666669</v>
      </c>
      <c r="N353" s="37"/>
      <c r="O353" s="34"/>
      <c r="P353" s="34"/>
      <c r="Q353" s="34"/>
      <c r="R353" s="42"/>
    </row>
    <row r="354" spans="1:18" x14ac:dyDescent="0.3">
      <c r="B354" s="30"/>
      <c r="C354" s="30">
        <v>40757</v>
      </c>
      <c r="D354">
        <v>214</v>
      </c>
      <c r="E354">
        <v>5</v>
      </c>
      <c r="F354" s="34">
        <v>25.223333333333333</v>
      </c>
      <c r="G354" s="43">
        <v>91.2</v>
      </c>
      <c r="H354" s="43">
        <v>6.6766666666666667</v>
      </c>
      <c r="I354" s="35">
        <v>8.74</v>
      </c>
      <c r="J354" s="35">
        <v>7.7666666666666666</v>
      </c>
      <c r="K354" s="36"/>
      <c r="L354" s="37">
        <v>2.5666666666666664</v>
      </c>
      <c r="M354" s="37">
        <v>0.26333333333333336</v>
      </c>
      <c r="N354" s="37">
        <v>3.7436828096000116E-2</v>
      </c>
      <c r="O354" s="34"/>
      <c r="P354" s="34"/>
      <c r="Q354" s="34"/>
      <c r="R354" s="42"/>
    </row>
    <row r="355" spans="1:18" x14ac:dyDescent="0.3">
      <c r="B355" s="30"/>
      <c r="C355" s="30">
        <v>40757</v>
      </c>
      <c r="D355">
        <v>214</v>
      </c>
      <c r="E355">
        <v>5</v>
      </c>
      <c r="F355" s="34">
        <v>25.06</v>
      </c>
      <c r="G355" s="43">
        <v>84.433333333333337</v>
      </c>
      <c r="H355" s="43">
        <v>6.1933333333333325</v>
      </c>
      <c r="I355" s="35">
        <v>8.6066666666666674</v>
      </c>
      <c r="J355" s="35">
        <v>6.6333333333333329</v>
      </c>
      <c r="K355" s="36"/>
      <c r="L355" s="37">
        <v>1.9333333333333333</v>
      </c>
      <c r="M355" s="37">
        <v>0.22</v>
      </c>
      <c r="N355" s="37"/>
      <c r="O355" s="34"/>
      <c r="P355" s="34"/>
      <c r="Q355" s="34"/>
      <c r="R355" s="42"/>
    </row>
    <row r="356" spans="1:18" x14ac:dyDescent="0.3">
      <c r="B356" s="30"/>
      <c r="C356" s="30">
        <v>40784</v>
      </c>
      <c r="D356">
        <v>241</v>
      </c>
      <c r="E356">
        <v>5</v>
      </c>
      <c r="F356" s="34">
        <v>19.760000000000002</v>
      </c>
      <c r="G356" s="43">
        <v>99</v>
      </c>
      <c r="H356" s="43">
        <v>8.3833333333333329</v>
      </c>
      <c r="I356" s="35">
        <v>8.706666666666667</v>
      </c>
      <c r="J356" s="35">
        <v>6.333333333333333</v>
      </c>
      <c r="K356" s="36"/>
      <c r="L356" s="37">
        <v>1.5666666666666667</v>
      </c>
      <c r="M356" s="37">
        <v>0.34666666666666668</v>
      </c>
      <c r="N356" s="37">
        <v>3.4210867712000659E-2</v>
      </c>
      <c r="O356" s="34"/>
      <c r="P356" s="34"/>
      <c r="Q356" s="34"/>
      <c r="R356" s="42"/>
    </row>
    <row r="357" spans="1:18" x14ac:dyDescent="0.3">
      <c r="B357" s="30"/>
      <c r="C357" s="30">
        <v>40784</v>
      </c>
      <c r="D357">
        <v>241</v>
      </c>
      <c r="E357">
        <v>5</v>
      </c>
      <c r="F357" s="34">
        <v>19.66</v>
      </c>
      <c r="G357" s="43">
        <v>97.2</v>
      </c>
      <c r="H357" s="43">
        <v>8.25</v>
      </c>
      <c r="I357" s="35">
        <v>8.5966666666666658</v>
      </c>
      <c r="J357" s="35">
        <v>6.3</v>
      </c>
      <c r="K357" s="36"/>
      <c r="L357" s="37">
        <v>1.7299999999999998</v>
      </c>
      <c r="M357" s="37">
        <v>0.23</v>
      </c>
      <c r="N357" s="37"/>
      <c r="O357" s="34"/>
      <c r="P357" s="34"/>
      <c r="Q357" s="34"/>
      <c r="R357" s="42"/>
    </row>
    <row r="358" spans="1:18" x14ac:dyDescent="0.3">
      <c r="B358" s="30"/>
      <c r="C358" s="30">
        <v>40801</v>
      </c>
      <c r="D358">
        <v>258</v>
      </c>
      <c r="E358">
        <v>5</v>
      </c>
      <c r="F358" s="34">
        <v>18.600000000000001</v>
      </c>
      <c r="G358" s="43">
        <v>93.433333333333337</v>
      </c>
      <c r="H358" s="43">
        <v>7.8933333333333335</v>
      </c>
      <c r="I358" s="35">
        <v>8.8266666666666662</v>
      </c>
      <c r="J358" s="35">
        <v>7.4333333333333336</v>
      </c>
      <c r="K358" s="36"/>
      <c r="L358" s="37">
        <v>9.1333333333333346</v>
      </c>
      <c r="M358" s="37">
        <v>0.55999999999999994</v>
      </c>
      <c r="N358" s="37">
        <v>3.0937400000000431E-2</v>
      </c>
      <c r="O358" s="34"/>
      <c r="P358" s="34"/>
      <c r="Q358" s="34"/>
      <c r="R358" s="42"/>
    </row>
    <row r="359" spans="1:18" x14ac:dyDescent="0.3">
      <c r="B359" s="30"/>
      <c r="C359" s="30">
        <v>40801</v>
      </c>
      <c r="D359">
        <v>258</v>
      </c>
      <c r="E359">
        <v>5</v>
      </c>
      <c r="F359" s="34">
        <v>17.86</v>
      </c>
      <c r="G359" s="43">
        <v>85.466666666666654</v>
      </c>
      <c r="H359" s="43">
        <v>7.34</v>
      </c>
      <c r="I359" s="35">
        <v>8.6633333333333322</v>
      </c>
      <c r="J359" s="35">
        <v>7.8999999999999995</v>
      </c>
      <c r="K359" s="36"/>
      <c r="L359" s="37">
        <v>7.88</v>
      </c>
      <c r="M359" s="37">
        <v>0.30333333333333329</v>
      </c>
      <c r="N359" s="37"/>
      <c r="O359" s="34"/>
      <c r="P359" s="34"/>
      <c r="Q359" s="34"/>
      <c r="R359" s="42"/>
    </row>
    <row r="360" spans="1:18" x14ac:dyDescent="0.3">
      <c r="B360" s="30"/>
      <c r="C360" s="30">
        <v>40816</v>
      </c>
      <c r="D360">
        <v>273</v>
      </c>
      <c r="E360">
        <v>5</v>
      </c>
      <c r="F360" s="34">
        <v>18.84</v>
      </c>
      <c r="G360" s="43">
        <v>95.566666666666663</v>
      </c>
      <c r="H360" s="43">
        <v>8.0266666666666655</v>
      </c>
      <c r="I360" s="35">
        <v>8.7699999999999978</v>
      </c>
      <c r="J360" s="35">
        <v>6.7333333333333334</v>
      </c>
      <c r="K360" s="36"/>
      <c r="L360" s="37">
        <v>2.5533333333333332</v>
      </c>
      <c r="M360" s="37">
        <v>0.38666666666666671</v>
      </c>
      <c r="N360" s="37">
        <v>3.850392780800016E-2</v>
      </c>
      <c r="O360" s="34"/>
      <c r="P360" s="34"/>
      <c r="Q360" s="34"/>
      <c r="R360" s="42"/>
    </row>
    <row r="361" spans="1:18" x14ac:dyDescent="0.3">
      <c r="B361" s="30"/>
      <c r="C361" s="30">
        <v>40816</v>
      </c>
      <c r="D361">
        <v>273</v>
      </c>
      <c r="E361">
        <v>5</v>
      </c>
      <c r="F361" s="34">
        <v>18.75</v>
      </c>
      <c r="G361" s="43">
        <v>96.766666666666666</v>
      </c>
      <c r="H361" s="43">
        <v>8.1466666666666665</v>
      </c>
      <c r="I361" s="35">
        <v>8.5966666666666658</v>
      </c>
      <c r="J361" s="35">
        <v>7.333333333333333</v>
      </c>
      <c r="K361" s="36"/>
      <c r="L361" s="37">
        <v>2.02</v>
      </c>
      <c r="M361" s="37">
        <v>0.26</v>
      </c>
      <c r="N361" s="37"/>
      <c r="O361" s="34"/>
      <c r="P361" s="34"/>
      <c r="Q361" s="34"/>
      <c r="R361" s="42"/>
    </row>
    <row r="362" spans="1:18" x14ac:dyDescent="0.3">
      <c r="B362" s="30"/>
      <c r="C362" s="30">
        <v>40833</v>
      </c>
      <c r="D362">
        <v>290</v>
      </c>
      <c r="E362">
        <v>5</v>
      </c>
      <c r="F362" s="34">
        <v>14.33</v>
      </c>
      <c r="G362" s="43">
        <v>98</v>
      </c>
      <c r="H362" s="43">
        <v>9.086666666666666</v>
      </c>
      <c r="I362" s="35">
        <v>8.56</v>
      </c>
      <c r="J362" s="35">
        <v>6.2</v>
      </c>
      <c r="K362" s="36"/>
      <c r="L362" s="37">
        <v>2.8533333333333335</v>
      </c>
      <c r="M362" s="37">
        <v>0.25</v>
      </c>
      <c r="N362" s="37">
        <v>9.2153947319998132E-3</v>
      </c>
      <c r="O362" s="34"/>
      <c r="P362" s="34"/>
      <c r="Q362" s="34"/>
      <c r="R362" s="42"/>
    </row>
    <row r="363" spans="1:18" x14ac:dyDescent="0.3">
      <c r="B363" s="30"/>
      <c r="C363" s="30">
        <v>40833</v>
      </c>
      <c r="D363">
        <v>290</v>
      </c>
      <c r="E363">
        <v>5</v>
      </c>
      <c r="F363" s="34">
        <v>14.160000000000002</v>
      </c>
      <c r="G363" s="43">
        <v>94.833333333333329</v>
      </c>
      <c r="H363" s="43">
        <v>8.8333333333333339</v>
      </c>
      <c r="I363" s="35">
        <v>8.49</v>
      </c>
      <c r="J363" s="35">
        <v>6.2666666666666666</v>
      </c>
      <c r="K363" s="36"/>
      <c r="L363" s="37">
        <v>2.6333333333333333</v>
      </c>
      <c r="M363" s="37">
        <v>0.22</v>
      </c>
      <c r="N363" s="37"/>
      <c r="O363" s="34"/>
      <c r="P363" s="34"/>
      <c r="Q363" s="34"/>
      <c r="R363" s="42"/>
    </row>
    <row r="364" spans="1:18" s="3" customFormat="1" x14ac:dyDescent="0.3">
      <c r="A364" s="3">
        <v>2012</v>
      </c>
      <c r="B364" s="2"/>
      <c r="C364" s="2">
        <v>41025</v>
      </c>
      <c r="D364" s="3">
        <v>117</v>
      </c>
      <c r="E364" s="3">
        <v>5</v>
      </c>
      <c r="F364" s="5">
        <v>13.979999999999999</v>
      </c>
      <c r="G364" s="6">
        <v>101.53333333333335</v>
      </c>
      <c r="H364" s="6">
        <v>9.5166666666666675</v>
      </c>
      <c r="I364" s="6">
        <v>8.9966666666666679</v>
      </c>
      <c r="J364" s="6">
        <v>10.966666666666667</v>
      </c>
      <c r="K364" s="7"/>
      <c r="L364" s="8">
        <v>2.1433333333333331</v>
      </c>
      <c r="M364" s="8">
        <v>0.15</v>
      </c>
      <c r="N364" s="8">
        <v>1.5565405291999969E-2</v>
      </c>
      <c r="O364" s="5"/>
      <c r="P364" s="5"/>
      <c r="Q364" s="5"/>
      <c r="R364" s="50"/>
    </row>
    <row r="365" spans="1:18" x14ac:dyDescent="0.3">
      <c r="B365" s="30"/>
      <c r="C365" s="30">
        <v>41025</v>
      </c>
      <c r="D365">
        <v>117</v>
      </c>
      <c r="E365">
        <v>5</v>
      </c>
      <c r="F365" s="34">
        <v>12.58</v>
      </c>
      <c r="G365" s="43">
        <v>100.23333333333333</v>
      </c>
      <c r="H365" s="43">
        <v>9.6666666666666661</v>
      </c>
      <c r="I365" s="35">
        <v>9</v>
      </c>
      <c r="J365" s="35">
        <v>5.2666666666666666</v>
      </c>
      <c r="K365" s="36"/>
      <c r="L365" s="37">
        <v>2.2433333333333336</v>
      </c>
      <c r="M365" s="37">
        <v>0.16</v>
      </c>
      <c r="N365" s="37"/>
      <c r="O365" s="34"/>
      <c r="P365" s="34"/>
      <c r="Q365" s="34"/>
      <c r="R365" s="42"/>
    </row>
    <row r="366" spans="1:18" x14ac:dyDescent="0.3">
      <c r="B366" s="30"/>
      <c r="C366" s="30">
        <v>41059</v>
      </c>
      <c r="D366">
        <v>151</v>
      </c>
      <c r="E366">
        <v>5</v>
      </c>
      <c r="F366" s="34">
        <v>24.040000000000003</v>
      </c>
      <c r="G366" s="43">
        <v>101.7</v>
      </c>
      <c r="H366" s="43">
        <v>7.6466666666666656</v>
      </c>
      <c r="I366" s="35">
        <v>8.793333333333333</v>
      </c>
      <c r="J366" s="35">
        <v>5.3666666666666671</v>
      </c>
      <c r="K366" s="36"/>
      <c r="L366" s="37">
        <v>1.59</v>
      </c>
      <c r="M366" s="37">
        <v>0.36000000000000004</v>
      </c>
      <c r="N366" s="37">
        <v>3.0110025692000719E-2</v>
      </c>
      <c r="O366" s="34"/>
      <c r="P366" s="34"/>
      <c r="Q366" s="34"/>
      <c r="R366" s="42"/>
    </row>
    <row r="367" spans="1:18" x14ac:dyDescent="0.3">
      <c r="B367" s="30"/>
      <c r="C367" s="30">
        <v>41059</v>
      </c>
      <c r="D367">
        <v>151</v>
      </c>
      <c r="E367">
        <v>5</v>
      </c>
      <c r="F367" s="34">
        <v>20.49</v>
      </c>
      <c r="G367" s="43">
        <v>52.933333333333337</v>
      </c>
      <c r="H367" s="43">
        <v>4.166666666666667</v>
      </c>
      <c r="I367" s="35">
        <v>8.64</v>
      </c>
      <c r="J367" s="35">
        <v>5.1000000000000005</v>
      </c>
      <c r="K367" s="36"/>
      <c r="L367" s="37">
        <v>1.6666666666666667</v>
      </c>
      <c r="M367" s="37">
        <v>0.33</v>
      </c>
      <c r="N367" s="37"/>
      <c r="O367" s="34"/>
      <c r="P367" s="34"/>
      <c r="Q367" s="34"/>
      <c r="R367" s="42"/>
    </row>
    <row r="368" spans="1:18" x14ac:dyDescent="0.3">
      <c r="B368" s="30"/>
      <c r="C368" s="30">
        <v>41072</v>
      </c>
      <c r="D368">
        <v>164</v>
      </c>
      <c r="E368">
        <v>5</v>
      </c>
      <c r="F368" s="34">
        <v>20.51</v>
      </c>
      <c r="G368" s="43">
        <v>95.600000000000009</v>
      </c>
      <c r="H368" s="43">
        <v>7.73</v>
      </c>
      <c r="I368" s="35">
        <v>8.9233333333333338</v>
      </c>
      <c r="J368" s="35">
        <v>7.833333333333333</v>
      </c>
      <c r="K368" s="36"/>
      <c r="L368" s="37">
        <v>1.4799999999999998</v>
      </c>
      <c r="M368" s="37">
        <v>0.15</v>
      </c>
      <c r="N368" s="37">
        <v>2.9556219500000137E-2</v>
      </c>
      <c r="O368" s="34"/>
      <c r="P368" s="34"/>
      <c r="Q368" s="34"/>
      <c r="R368" s="42"/>
    </row>
    <row r="369" spans="2:18" x14ac:dyDescent="0.3">
      <c r="B369" s="30"/>
      <c r="C369" s="30">
        <v>41072</v>
      </c>
      <c r="D369">
        <v>164</v>
      </c>
      <c r="E369">
        <v>5</v>
      </c>
      <c r="F369" s="34">
        <v>19.053333333333331</v>
      </c>
      <c r="G369" s="43">
        <v>73.166666666666671</v>
      </c>
      <c r="H369" s="43">
        <v>6.0133333333333328</v>
      </c>
      <c r="I369" s="35">
        <v>8.7899999999999991</v>
      </c>
      <c r="J369" s="35">
        <v>5.7666666666666657</v>
      </c>
      <c r="K369" s="36"/>
      <c r="L369" s="37">
        <v>1.2933333333333332</v>
      </c>
      <c r="M369" s="37">
        <v>0.18000000000000002</v>
      </c>
      <c r="N369" s="37"/>
      <c r="O369" s="34"/>
      <c r="P369" s="34"/>
      <c r="Q369" s="34"/>
      <c r="R369" s="42"/>
    </row>
    <row r="370" spans="2:18" x14ac:dyDescent="0.3">
      <c r="B370" s="30"/>
      <c r="C370" s="30">
        <v>41086</v>
      </c>
      <c r="D370">
        <v>178</v>
      </c>
      <c r="E370">
        <v>5</v>
      </c>
      <c r="F370" s="34">
        <v>22.03</v>
      </c>
      <c r="G370" s="43">
        <v>93.5</v>
      </c>
      <c r="H370" s="43">
        <v>7.2766666666666664</v>
      </c>
      <c r="I370" s="35">
        <v>8.89</v>
      </c>
      <c r="J370" s="35">
        <v>5.666666666666667</v>
      </c>
      <c r="K370" s="36"/>
      <c r="L370" s="37">
        <v>5.2933333333333339</v>
      </c>
      <c r="M370" s="37">
        <v>0.18333333333333335</v>
      </c>
      <c r="N370" s="37">
        <v>2.3905987500000676E-2</v>
      </c>
      <c r="O370" s="34"/>
      <c r="P370" s="34"/>
      <c r="Q370" s="34"/>
      <c r="R370" s="42"/>
    </row>
    <row r="371" spans="2:18" x14ac:dyDescent="0.3">
      <c r="B371" s="30"/>
      <c r="C371" s="30">
        <v>41086</v>
      </c>
      <c r="D371">
        <v>178</v>
      </c>
      <c r="E371">
        <v>5</v>
      </c>
      <c r="F371" s="34">
        <v>21.043333333333333</v>
      </c>
      <c r="G371" s="43">
        <v>77.36666666666666</v>
      </c>
      <c r="H371" s="43">
        <v>6.13</v>
      </c>
      <c r="I371" s="35">
        <v>8.86</v>
      </c>
      <c r="J371" s="35">
        <v>6.2333333333333334</v>
      </c>
      <c r="K371" s="36"/>
      <c r="L371" s="37">
        <v>4.4333333333333336</v>
      </c>
      <c r="M371" s="37">
        <v>0.18000000000000002</v>
      </c>
      <c r="N371" s="37"/>
      <c r="O371" s="34"/>
      <c r="P371" s="34"/>
      <c r="Q371" s="34"/>
      <c r="R371" s="42"/>
    </row>
    <row r="372" spans="2:18" x14ac:dyDescent="0.3">
      <c r="B372" s="30"/>
      <c r="C372" s="30">
        <v>41099</v>
      </c>
      <c r="D372">
        <v>191</v>
      </c>
      <c r="E372">
        <v>5</v>
      </c>
      <c r="F372" s="34">
        <v>26.19</v>
      </c>
      <c r="G372" s="43">
        <v>76.8</v>
      </c>
      <c r="H372" s="43">
        <v>5.47</v>
      </c>
      <c r="I372" s="35">
        <v>8.9600000000000009</v>
      </c>
      <c r="J372" s="35">
        <v>4.6000000000000005</v>
      </c>
      <c r="K372" s="36"/>
      <c r="L372" s="37">
        <v>1.1100000000000001</v>
      </c>
      <c r="M372" s="37">
        <v>0.18000000000000002</v>
      </c>
      <c r="N372" s="37">
        <v>3.2853472172000436E-2</v>
      </c>
      <c r="O372" s="34"/>
      <c r="P372" s="34"/>
      <c r="Q372" s="34"/>
      <c r="R372" s="42"/>
    </row>
    <row r="373" spans="2:18" x14ac:dyDescent="0.3">
      <c r="B373" s="30"/>
      <c r="C373" s="30">
        <v>41099</v>
      </c>
      <c r="D373">
        <v>191</v>
      </c>
      <c r="E373">
        <v>5</v>
      </c>
      <c r="F373" s="34">
        <v>25.62</v>
      </c>
      <c r="G373" s="43">
        <v>44.4</v>
      </c>
      <c r="H373" s="43">
        <v>3.19</v>
      </c>
      <c r="I373" s="35">
        <v>8.7799999999999994</v>
      </c>
      <c r="J373" s="35">
        <v>7.0666666666666664</v>
      </c>
      <c r="K373" s="36"/>
      <c r="L373" s="37">
        <v>0.76000000000000012</v>
      </c>
      <c r="M373" s="37">
        <v>0.18000000000000002</v>
      </c>
      <c r="N373" s="37"/>
      <c r="O373" s="34"/>
      <c r="P373" s="34"/>
      <c r="Q373" s="34"/>
      <c r="R373" s="42"/>
    </row>
    <row r="374" spans="2:18" x14ac:dyDescent="0.3">
      <c r="B374" s="30"/>
      <c r="C374" s="30">
        <v>41114</v>
      </c>
      <c r="D374">
        <v>206</v>
      </c>
      <c r="E374">
        <v>5</v>
      </c>
      <c r="F374" s="34">
        <v>25.81</v>
      </c>
      <c r="G374" s="43">
        <v>106.43333333333334</v>
      </c>
      <c r="H374" s="43">
        <v>7.5699999999999994</v>
      </c>
      <c r="I374" s="35">
        <v>9.08</v>
      </c>
      <c r="J374" s="35">
        <v>5.3666666666666671</v>
      </c>
      <c r="K374" s="36"/>
      <c r="L374" s="37">
        <v>1.0666666666666667</v>
      </c>
      <c r="M374" s="37">
        <v>0.21</v>
      </c>
      <c r="N374" s="37">
        <v>4.1951973084000123E-2</v>
      </c>
      <c r="O374" s="34"/>
      <c r="P374" s="34"/>
      <c r="Q374" s="34"/>
      <c r="R374" s="42"/>
    </row>
    <row r="375" spans="2:18" x14ac:dyDescent="0.3">
      <c r="B375" s="30"/>
      <c r="C375" s="30">
        <v>41114</v>
      </c>
      <c r="D375">
        <v>206</v>
      </c>
      <c r="E375">
        <v>5</v>
      </c>
      <c r="F375" s="34">
        <v>24.493333333333336</v>
      </c>
      <c r="G375" s="43">
        <v>13.166666666666666</v>
      </c>
      <c r="H375" s="43">
        <v>0.95000000000000007</v>
      </c>
      <c r="I375" s="35">
        <v>8.6066666666666674</v>
      </c>
      <c r="J375" s="35">
        <v>5.9000000000000012</v>
      </c>
      <c r="K375" s="36"/>
      <c r="L375" s="37">
        <v>0.69666666666666666</v>
      </c>
      <c r="M375" s="37">
        <v>0.23</v>
      </c>
      <c r="N375" s="37"/>
      <c r="O375" s="34"/>
      <c r="P375" s="34"/>
      <c r="Q375" s="34"/>
      <c r="R375" s="42"/>
    </row>
    <row r="376" spans="2:18" x14ac:dyDescent="0.3">
      <c r="B376" s="30"/>
      <c r="C376" s="30">
        <v>41152</v>
      </c>
      <c r="D376">
        <v>244</v>
      </c>
      <c r="E376">
        <v>5</v>
      </c>
      <c r="F376" s="34">
        <v>22.19</v>
      </c>
      <c r="G376" s="43">
        <v>75.933333333333337</v>
      </c>
      <c r="H376" s="43">
        <v>6.6099999999999994</v>
      </c>
      <c r="I376" s="35">
        <v>7.44</v>
      </c>
      <c r="J376" s="35">
        <v>5.333333333333333</v>
      </c>
      <c r="K376" s="36">
        <v>1564.6666666666667</v>
      </c>
      <c r="L376" s="37">
        <v>0.54999999999999993</v>
      </c>
      <c r="M376" s="37">
        <v>5.000000000000001E-2</v>
      </c>
      <c r="N376" s="37">
        <v>3.7703937500000222E-2</v>
      </c>
      <c r="O376" s="34"/>
      <c r="P376" s="34"/>
      <c r="Q376" s="34"/>
      <c r="R376" s="42"/>
    </row>
    <row r="377" spans="2:18" x14ac:dyDescent="0.3">
      <c r="B377" s="30"/>
      <c r="C377" s="30">
        <v>41152</v>
      </c>
      <c r="D377">
        <v>244</v>
      </c>
      <c r="E377">
        <v>5</v>
      </c>
      <c r="F377" s="34">
        <v>21.33</v>
      </c>
      <c r="G377" s="43">
        <v>50.533333333333339</v>
      </c>
      <c r="H377" s="43">
        <v>4.4733333333333336</v>
      </c>
      <c r="I377" s="35">
        <v>7.1966666666666663</v>
      </c>
      <c r="J377" s="35">
        <v>4.3666666666666671</v>
      </c>
      <c r="K377" s="36">
        <v>1345</v>
      </c>
      <c r="L377" s="37"/>
      <c r="M377" s="37"/>
      <c r="N377" s="37"/>
      <c r="O377" s="34"/>
      <c r="P377" s="34"/>
      <c r="Q377" s="34"/>
      <c r="R377" s="42"/>
    </row>
    <row r="378" spans="2:18" x14ac:dyDescent="0.3">
      <c r="B378" s="30"/>
      <c r="C378" s="30">
        <v>41164</v>
      </c>
      <c r="D378">
        <v>256</v>
      </c>
      <c r="E378">
        <v>5</v>
      </c>
      <c r="F378" s="34">
        <v>18.703333333333333</v>
      </c>
      <c r="G378" s="43">
        <v>91.333333333333329</v>
      </c>
      <c r="H378" s="43">
        <v>8.52</v>
      </c>
      <c r="I378" s="35">
        <v>7.6466666666666674</v>
      </c>
      <c r="J378" s="35">
        <v>4.333333333333333</v>
      </c>
      <c r="K378" s="36">
        <v>696</v>
      </c>
      <c r="L378" s="37">
        <v>1.0033333333333332</v>
      </c>
      <c r="M378" s="37">
        <v>5.000000000000001E-2</v>
      </c>
      <c r="N378" s="37">
        <v>3.6097584236000048E-2</v>
      </c>
      <c r="O378" s="34"/>
      <c r="P378" s="34"/>
      <c r="Q378" s="34"/>
      <c r="R378" s="42"/>
    </row>
    <row r="379" spans="2:18" x14ac:dyDescent="0.3">
      <c r="B379" s="30"/>
      <c r="C379" s="30">
        <v>41164</v>
      </c>
      <c r="D379">
        <v>256</v>
      </c>
      <c r="E379">
        <v>5</v>
      </c>
      <c r="F379" s="34">
        <v>17.82</v>
      </c>
      <c r="G379" s="43">
        <v>87.59999999999998</v>
      </c>
      <c r="H379" s="43">
        <v>8.32</v>
      </c>
      <c r="I379" s="35">
        <v>7.54</v>
      </c>
      <c r="J379" s="35">
        <v>4.4000000000000004</v>
      </c>
      <c r="K379" s="36">
        <v>592</v>
      </c>
      <c r="L379" s="37"/>
      <c r="M379" s="37"/>
      <c r="N379" s="37"/>
      <c r="O379" s="34"/>
      <c r="P379" s="34"/>
      <c r="Q379" s="34"/>
      <c r="R379" s="42"/>
    </row>
    <row r="380" spans="2:18" x14ac:dyDescent="0.3">
      <c r="B380" s="30"/>
      <c r="C380" s="30">
        <v>41178</v>
      </c>
      <c r="D380">
        <v>270</v>
      </c>
      <c r="E380">
        <v>5</v>
      </c>
      <c r="F380" s="34">
        <v>17.263333333333335</v>
      </c>
      <c r="G380" s="43">
        <v>88</v>
      </c>
      <c r="H380" s="43">
        <v>8.4500000000000011</v>
      </c>
      <c r="I380" s="35">
        <v>7.6366666666666667</v>
      </c>
      <c r="J380" s="35">
        <v>7.3666666666666671</v>
      </c>
      <c r="K380" s="36">
        <v>1759</v>
      </c>
      <c r="L380" s="37">
        <v>1.0999999999999999</v>
      </c>
      <c r="M380" s="37">
        <v>7.3333333333333348E-2</v>
      </c>
      <c r="N380" s="37">
        <v>2.9556219500000137E-2</v>
      </c>
      <c r="O380" s="34"/>
      <c r="P380" s="34"/>
      <c r="Q380" s="34"/>
      <c r="R380" s="42"/>
    </row>
    <row r="381" spans="2:18" x14ac:dyDescent="0.3">
      <c r="B381" s="30"/>
      <c r="C381" s="30">
        <v>41178</v>
      </c>
      <c r="D381">
        <v>270</v>
      </c>
      <c r="E381">
        <v>5</v>
      </c>
      <c r="F381" s="34">
        <v>16.02</v>
      </c>
      <c r="G381" s="43">
        <v>81.766666666666666</v>
      </c>
      <c r="H381" s="43">
        <v>8.06</v>
      </c>
      <c r="I381" s="35">
        <v>7.55</v>
      </c>
      <c r="J381" s="35">
        <v>5.8</v>
      </c>
      <c r="K381" s="36">
        <v>999</v>
      </c>
      <c r="L381" s="37"/>
      <c r="M381" s="37"/>
      <c r="N381" s="37"/>
      <c r="O381" s="34"/>
      <c r="P381" s="34"/>
      <c r="Q381" s="34"/>
      <c r="R381" s="42"/>
    </row>
    <row r="382" spans="2:18" x14ac:dyDescent="0.3">
      <c r="B382" s="30"/>
      <c r="C382" s="30">
        <v>41193</v>
      </c>
      <c r="D382">
        <v>285</v>
      </c>
      <c r="E382">
        <v>5</v>
      </c>
      <c r="F382" s="34">
        <v>13.223333333333334</v>
      </c>
      <c r="G382" s="43">
        <v>95.166666666666671</v>
      </c>
      <c r="H382" s="43">
        <v>9.9733333333333345</v>
      </c>
      <c r="I382" s="35">
        <v>7.7333333333333343</v>
      </c>
      <c r="J382" s="35">
        <v>3.3333333333333335</v>
      </c>
      <c r="K382" s="36">
        <v>711.66666666666663</v>
      </c>
      <c r="L382" s="37">
        <v>1.4000000000000001</v>
      </c>
      <c r="M382" s="37">
        <v>0.10000000000000002</v>
      </c>
      <c r="N382" s="37">
        <v>2.2165452636000185E-2</v>
      </c>
      <c r="O382" s="34"/>
      <c r="P382" s="34"/>
      <c r="Q382" s="34"/>
      <c r="R382" s="42"/>
    </row>
    <row r="383" spans="2:18" x14ac:dyDescent="0.3">
      <c r="B383" s="30"/>
      <c r="C383" s="30">
        <v>41193</v>
      </c>
      <c r="D383">
        <v>285</v>
      </c>
      <c r="E383">
        <v>5</v>
      </c>
      <c r="F383" s="34">
        <v>12.213333333333333</v>
      </c>
      <c r="G383" s="43">
        <v>90.633333333333326</v>
      </c>
      <c r="H383" s="43">
        <v>9.7200000000000006</v>
      </c>
      <c r="I383" s="35">
        <v>7.6166666666666671</v>
      </c>
      <c r="J383" s="35">
        <v>3.6</v>
      </c>
      <c r="K383" s="36">
        <v>561.33333333333337</v>
      </c>
      <c r="L383" s="37"/>
      <c r="M383" s="37"/>
      <c r="N383" s="37"/>
      <c r="O383" s="34"/>
      <c r="P383" s="34"/>
      <c r="Q383" s="34"/>
      <c r="R383" s="42"/>
    </row>
    <row r="384" spans="2:18" x14ac:dyDescent="0.3">
      <c r="B384" s="30"/>
      <c r="C384" s="30">
        <v>41206</v>
      </c>
      <c r="D384">
        <v>298</v>
      </c>
      <c r="E384">
        <v>5</v>
      </c>
      <c r="F384" s="34">
        <v>12.356666666666667</v>
      </c>
      <c r="G384" s="43">
        <v>93.933333333333337</v>
      </c>
      <c r="H384" s="43">
        <v>10.039999999999999</v>
      </c>
      <c r="I384" s="35">
        <v>7.6500000000000012</v>
      </c>
      <c r="J384" s="35">
        <v>3.5333333333333332</v>
      </c>
      <c r="K384" s="36">
        <v>502.66666666666669</v>
      </c>
      <c r="L384" s="37">
        <v>0.9</v>
      </c>
      <c r="M384" s="37">
        <v>0.06</v>
      </c>
      <c r="N384" s="37">
        <v>3.5604220400063951E-4</v>
      </c>
      <c r="O384" s="34"/>
      <c r="P384" s="34"/>
      <c r="Q384" s="34"/>
      <c r="R384" s="42"/>
    </row>
    <row r="385" spans="1:18" x14ac:dyDescent="0.3">
      <c r="B385" s="30"/>
      <c r="C385" s="30">
        <v>41206</v>
      </c>
      <c r="D385">
        <v>298</v>
      </c>
      <c r="E385">
        <v>5</v>
      </c>
      <c r="F385" s="34">
        <v>12.35</v>
      </c>
      <c r="G385" s="43">
        <v>93.3</v>
      </c>
      <c r="H385" s="43">
        <v>9.9700000000000006</v>
      </c>
      <c r="I385" s="35">
        <v>7.48</v>
      </c>
      <c r="J385" s="35">
        <v>3.3666666666666667</v>
      </c>
      <c r="K385" s="36">
        <v>365</v>
      </c>
      <c r="L385" s="37"/>
      <c r="M385" s="37"/>
      <c r="N385" s="37"/>
      <c r="O385" s="34"/>
      <c r="P385" s="34"/>
      <c r="Q385" s="34"/>
      <c r="R385" s="42"/>
    </row>
    <row r="386" spans="1:18" s="3" customFormat="1" x14ac:dyDescent="0.3">
      <c r="A386" s="3">
        <v>2013</v>
      </c>
      <c r="B386" s="2"/>
      <c r="C386" s="2">
        <v>41309</v>
      </c>
      <c r="D386" s="3">
        <v>35</v>
      </c>
      <c r="E386" s="3">
        <v>5</v>
      </c>
      <c r="F386" s="5">
        <v>5.3333333333333337E-2</v>
      </c>
      <c r="G386" s="6">
        <v>110.76666666666667</v>
      </c>
      <c r="H386" s="6">
        <v>16.170000000000002</v>
      </c>
      <c r="I386" s="6">
        <v>7.29</v>
      </c>
      <c r="J386" s="6">
        <v>3.4</v>
      </c>
      <c r="K386" s="7">
        <v>297.66666666666669</v>
      </c>
      <c r="L386" s="8"/>
      <c r="M386" s="8"/>
      <c r="N386" s="8"/>
      <c r="O386" s="5"/>
      <c r="P386" s="5"/>
      <c r="Q386" s="5"/>
      <c r="R386" s="50"/>
    </row>
    <row r="387" spans="1:18" x14ac:dyDescent="0.3">
      <c r="B387" s="30"/>
      <c r="C387" s="30">
        <v>41311</v>
      </c>
      <c r="D387">
        <v>37</v>
      </c>
      <c r="E387">
        <v>5</v>
      </c>
      <c r="F387" s="34">
        <v>0.52</v>
      </c>
      <c r="G387" s="43">
        <v>99.433333333333337</v>
      </c>
      <c r="H387" s="43">
        <v>14.316666666666668</v>
      </c>
      <c r="I387" s="35">
        <v>7.57</v>
      </c>
      <c r="J387" s="35">
        <v>4.1000000000000005</v>
      </c>
      <c r="K387" s="36">
        <v>948.33333333333337</v>
      </c>
      <c r="L387" s="37"/>
      <c r="M387" s="37"/>
      <c r="N387" s="37"/>
      <c r="O387" s="34"/>
      <c r="P387" s="34"/>
      <c r="Q387" s="34"/>
      <c r="R387" s="42"/>
    </row>
    <row r="388" spans="1:18" x14ac:dyDescent="0.3">
      <c r="B388" s="30">
        <v>41360</v>
      </c>
      <c r="C388" s="30">
        <v>41360</v>
      </c>
      <c r="D388">
        <v>86</v>
      </c>
      <c r="E388">
        <v>5</v>
      </c>
      <c r="F388" s="34">
        <v>8.2466666666666679</v>
      </c>
      <c r="G388" s="43">
        <v>85.166666666666671</v>
      </c>
      <c r="H388" s="43">
        <v>10.023333333333333</v>
      </c>
      <c r="I388" s="35">
        <v>8.1733333333333338</v>
      </c>
      <c r="J388" s="35">
        <v>13.5</v>
      </c>
      <c r="K388" s="7">
        <v>26642.333333333332</v>
      </c>
      <c r="L388" s="37"/>
      <c r="M388" s="37"/>
      <c r="N388" s="37"/>
      <c r="O388" s="34"/>
      <c r="P388" s="34"/>
      <c r="Q388" s="34"/>
      <c r="R388" s="42"/>
    </row>
    <row r="389" spans="1:18" x14ac:dyDescent="0.3">
      <c r="B389" s="30"/>
      <c r="C389" s="30">
        <v>41375</v>
      </c>
      <c r="D389">
        <v>101</v>
      </c>
      <c r="E389">
        <v>5</v>
      </c>
      <c r="F389" s="34">
        <v>14.03</v>
      </c>
      <c r="G389" s="43">
        <v>98.7</v>
      </c>
      <c r="H389" s="43">
        <v>10.156666666666666</v>
      </c>
      <c r="I389" s="35">
        <v>7.9899999999999993</v>
      </c>
      <c r="J389" s="35">
        <v>5.5</v>
      </c>
      <c r="K389" s="36">
        <v>718</v>
      </c>
      <c r="L389" s="37">
        <v>0.64</v>
      </c>
      <c r="M389" s="37">
        <v>0.02</v>
      </c>
      <c r="N389" s="37">
        <v>2.5907794629333587E-2</v>
      </c>
      <c r="O389" s="34">
        <v>1.85</v>
      </c>
      <c r="P389" s="34"/>
      <c r="Q389" s="34"/>
      <c r="R389" s="42"/>
    </row>
    <row r="390" spans="1:18" x14ac:dyDescent="0.3">
      <c r="B390" s="30"/>
      <c r="C390" s="30">
        <v>41375</v>
      </c>
      <c r="D390">
        <v>101</v>
      </c>
      <c r="E390">
        <v>5</v>
      </c>
      <c r="F390" s="34">
        <v>12.979999999999999</v>
      </c>
      <c r="G390" s="43">
        <v>99.7</v>
      </c>
      <c r="H390" s="43">
        <v>10.503333333333332</v>
      </c>
      <c r="I390" s="35">
        <v>8.01</v>
      </c>
      <c r="J390" s="35">
        <v>5.5666666666666664</v>
      </c>
      <c r="K390" s="36">
        <v>828.66666666666663</v>
      </c>
      <c r="L390" s="37"/>
      <c r="M390" s="37"/>
      <c r="N390" s="37"/>
      <c r="O390" s="34"/>
      <c r="P390" s="34"/>
      <c r="Q390" s="34"/>
      <c r="R390" s="42"/>
    </row>
    <row r="391" spans="1:18" x14ac:dyDescent="0.3">
      <c r="B391" s="30"/>
      <c r="C391" s="30">
        <v>41388</v>
      </c>
      <c r="D391">
        <v>114</v>
      </c>
      <c r="E391">
        <v>5</v>
      </c>
      <c r="F391" s="34">
        <v>11.08</v>
      </c>
      <c r="G391" s="43">
        <v>101.09999999999998</v>
      </c>
      <c r="H391" s="43">
        <v>11.12</v>
      </c>
      <c r="I391" s="35">
        <v>7.96</v>
      </c>
      <c r="J391" s="35">
        <v>3.2666666666666671</v>
      </c>
      <c r="K391" s="36">
        <v>918.33333333333337</v>
      </c>
      <c r="L391" s="37">
        <v>0.73333333333333339</v>
      </c>
      <c r="M391" s="37">
        <v>0.01</v>
      </c>
      <c r="N391" s="37">
        <v>1.1905902941333278E-2</v>
      </c>
      <c r="O391" s="34">
        <v>1.94</v>
      </c>
      <c r="P391" s="34"/>
      <c r="Q391" s="34"/>
      <c r="R391" s="42"/>
    </row>
    <row r="392" spans="1:18" x14ac:dyDescent="0.3">
      <c r="B392" s="30"/>
      <c r="C392" s="30">
        <v>41388</v>
      </c>
      <c r="D392">
        <v>114</v>
      </c>
      <c r="E392">
        <v>5</v>
      </c>
      <c r="F392" s="34">
        <v>10.313333333333334</v>
      </c>
      <c r="G392" s="43">
        <v>98.7</v>
      </c>
      <c r="H392" s="43">
        <v>11.053333333333333</v>
      </c>
      <c r="I392" s="35">
        <v>7.919999999999999</v>
      </c>
      <c r="J392" s="35">
        <v>3.8666666666666667</v>
      </c>
      <c r="K392" s="36">
        <v>882.33333333333337</v>
      </c>
      <c r="L392" s="37"/>
      <c r="M392" s="37"/>
      <c r="N392" s="37"/>
      <c r="O392" s="34"/>
      <c r="P392" s="34"/>
      <c r="Q392" s="34"/>
      <c r="R392" s="42"/>
    </row>
    <row r="393" spans="1:18" x14ac:dyDescent="0.3">
      <c r="B393" s="30"/>
      <c r="C393" s="30">
        <v>41402</v>
      </c>
      <c r="D393">
        <v>128</v>
      </c>
      <c r="E393">
        <v>5</v>
      </c>
      <c r="F393" s="34">
        <v>19.606666666666666</v>
      </c>
      <c r="G393" s="43">
        <v>102.76666666666667</v>
      </c>
      <c r="H393" s="43">
        <v>9.4166666666666661</v>
      </c>
      <c r="I393" s="35">
        <v>8.0966666666666658</v>
      </c>
      <c r="J393" s="35">
        <v>11.433333333333332</v>
      </c>
      <c r="K393" s="36">
        <v>2918</v>
      </c>
      <c r="L393" s="37">
        <v>0.86</v>
      </c>
      <c r="M393" s="37">
        <v>0.01</v>
      </c>
      <c r="N393" s="37">
        <v>1.809131392800031E-2</v>
      </c>
      <c r="O393" s="34">
        <v>1.3</v>
      </c>
      <c r="P393" s="34"/>
      <c r="Q393" s="34"/>
      <c r="R393" s="42"/>
    </row>
    <row r="394" spans="1:18" x14ac:dyDescent="0.3">
      <c r="B394" s="30"/>
      <c r="C394" s="30">
        <v>41402</v>
      </c>
      <c r="D394">
        <v>128</v>
      </c>
      <c r="E394">
        <v>5</v>
      </c>
      <c r="F394" s="34">
        <v>16.46</v>
      </c>
      <c r="G394" s="43">
        <v>49.466666666666669</v>
      </c>
      <c r="H394" s="43">
        <v>4.833333333333333</v>
      </c>
      <c r="I394" s="35">
        <v>7.6833333333333336</v>
      </c>
      <c r="J394" s="35">
        <v>5.4333333333333336</v>
      </c>
      <c r="K394" s="36">
        <v>2229.6666666666665</v>
      </c>
      <c r="L394" s="37"/>
      <c r="M394" s="37"/>
      <c r="N394" s="37"/>
      <c r="O394" s="34"/>
      <c r="P394" s="34"/>
      <c r="Q394" s="34"/>
      <c r="R394" s="42"/>
    </row>
    <row r="395" spans="1:18" x14ac:dyDescent="0.3">
      <c r="B395" s="30"/>
      <c r="C395" s="30">
        <v>41415</v>
      </c>
      <c r="D395">
        <v>141</v>
      </c>
      <c r="E395">
        <v>5</v>
      </c>
      <c r="F395" s="34">
        <v>19.906666666666666</v>
      </c>
      <c r="G395" s="43">
        <v>101.96666666666665</v>
      </c>
      <c r="H395" s="43">
        <v>9.2799999999999994</v>
      </c>
      <c r="I395" s="35">
        <v>8.0399999999999991</v>
      </c>
      <c r="J395" s="35">
        <v>7.0666666666666664</v>
      </c>
      <c r="K395" s="36">
        <v>1592.6666666666667</v>
      </c>
      <c r="L395" s="37">
        <v>1.1166666666666669</v>
      </c>
      <c r="M395" s="37">
        <v>0.01</v>
      </c>
      <c r="N395" s="37">
        <v>3.303196151866708E-2</v>
      </c>
      <c r="O395" s="34">
        <v>1.5</v>
      </c>
      <c r="P395" s="34"/>
      <c r="Q395" s="34"/>
      <c r="R395" s="42"/>
    </row>
    <row r="396" spans="1:18" x14ac:dyDescent="0.3">
      <c r="B396" s="30"/>
      <c r="C396" s="30">
        <v>41415</v>
      </c>
      <c r="D396">
        <v>141</v>
      </c>
      <c r="E396">
        <v>5</v>
      </c>
      <c r="F396" s="34">
        <v>15.566666666666668</v>
      </c>
      <c r="G396" s="43">
        <v>42.733333333333327</v>
      </c>
      <c r="H396" s="43">
        <v>4.2566666666666668</v>
      </c>
      <c r="I396" s="35">
        <v>7.18</v>
      </c>
      <c r="J396" s="35">
        <v>3.9</v>
      </c>
      <c r="K396" s="36">
        <v>820.66666666666663</v>
      </c>
      <c r="L396" s="37"/>
      <c r="M396" s="37"/>
      <c r="N396" s="37"/>
      <c r="O396" s="34"/>
      <c r="P396" s="34"/>
      <c r="Q396" s="34"/>
      <c r="R396" s="42"/>
    </row>
    <row r="397" spans="1:18" x14ac:dyDescent="0.3">
      <c r="B397" s="30"/>
      <c r="C397" s="30">
        <v>41430</v>
      </c>
      <c r="D397">
        <v>156</v>
      </c>
      <c r="E397">
        <v>5</v>
      </c>
      <c r="F397" s="34">
        <v>20.783333333333335</v>
      </c>
      <c r="G397" s="43">
        <v>104.5</v>
      </c>
      <c r="H397" s="43">
        <v>9.3566666666666674</v>
      </c>
      <c r="I397" s="35">
        <v>7.82</v>
      </c>
      <c r="J397" s="35">
        <v>3.5666666666666664</v>
      </c>
      <c r="K397" s="36">
        <v>2273.6666666666665</v>
      </c>
      <c r="L397" s="37">
        <v>0.57333333333333325</v>
      </c>
      <c r="M397" s="37">
        <v>0.01</v>
      </c>
      <c r="N397" s="37">
        <v>3.3759101476000364E-2</v>
      </c>
      <c r="O397" s="34">
        <v>1.45</v>
      </c>
      <c r="P397" s="34"/>
      <c r="Q397" s="34"/>
      <c r="R397" s="42"/>
    </row>
    <row r="398" spans="1:18" x14ac:dyDescent="0.3">
      <c r="B398" s="30"/>
      <c r="C398" s="30">
        <v>41430</v>
      </c>
      <c r="D398">
        <v>156</v>
      </c>
      <c r="E398">
        <v>5</v>
      </c>
      <c r="F398" s="34">
        <v>19.66</v>
      </c>
      <c r="G398" s="43">
        <v>92.166666666666671</v>
      </c>
      <c r="H398" s="43">
        <v>8.4333333333333318</v>
      </c>
      <c r="I398" s="35">
        <v>7.72</v>
      </c>
      <c r="J398" s="35">
        <v>4.9000000000000004</v>
      </c>
      <c r="K398" s="36">
        <v>877.33333333333337</v>
      </c>
      <c r="L398" s="37"/>
      <c r="M398" s="37"/>
      <c r="N398" s="37"/>
      <c r="O398" s="34"/>
      <c r="P398" s="34"/>
      <c r="Q398" s="34"/>
      <c r="R398" s="42"/>
    </row>
    <row r="399" spans="1:18" x14ac:dyDescent="0.3">
      <c r="B399" s="30"/>
      <c r="C399" s="30">
        <v>41444</v>
      </c>
      <c r="D399">
        <v>170</v>
      </c>
      <c r="E399">
        <v>5</v>
      </c>
      <c r="F399" s="34">
        <v>20.040000000000003</v>
      </c>
      <c r="G399" s="43">
        <v>105.56666666666666</v>
      </c>
      <c r="H399" s="43">
        <v>9.586666666666666</v>
      </c>
      <c r="I399" s="35">
        <v>7.72</v>
      </c>
      <c r="J399" s="35">
        <v>4.0666666666666664</v>
      </c>
      <c r="K399" s="36">
        <v>492.66666666666669</v>
      </c>
      <c r="L399" s="37">
        <v>0.81666666666666654</v>
      </c>
      <c r="M399" s="37">
        <v>0.01</v>
      </c>
      <c r="N399" s="37">
        <v>4.0357809612000139E-2</v>
      </c>
      <c r="O399" s="34">
        <v>1.72</v>
      </c>
      <c r="P399" s="34"/>
      <c r="Q399" s="34"/>
      <c r="R399" s="42"/>
    </row>
    <row r="400" spans="1:18" x14ac:dyDescent="0.3">
      <c r="B400" s="30"/>
      <c r="C400" s="30">
        <v>41444</v>
      </c>
      <c r="D400">
        <v>170</v>
      </c>
      <c r="E400">
        <v>5</v>
      </c>
      <c r="F400" s="34">
        <v>18.296666666666667</v>
      </c>
      <c r="G400" s="43">
        <v>98.333333333333329</v>
      </c>
      <c r="H400" s="43">
        <v>9.25</v>
      </c>
      <c r="I400" s="35">
        <v>7.64</v>
      </c>
      <c r="J400" s="35">
        <v>4.7333333333333334</v>
      </c>
      <c r="K400" s="36">
        <v>835.33333333333337</v>
      </c>
      <c r="L400" s="37"/>
      <c r="M400" s="37"/>
      <c r="N400" s="37"/>
      <c r="O400" s="34"/>
      <c r="P400" s="34"/>
      <c r="Q400" s="34"/>
      <c r="R400" s="42"/>
    </row>
    <row r="401" spans="2:18" x14ac:dyDescent="0.3">
      <c r="B401" s="30"/>
      <c r="C401" s="30">
        <v>41460</v>
      </c>
      <c r="D401">
        <v>186</v>
      </c>
      <c r="E401">
        <v>5</v>
      </c>
      <c r="F401" s="34">
        <v>26.563333333333333</v>
      </c>
      <c r="G401" s="43">
        <v>99</v>
      </c>
      <c r="H401" s="43">
        <v>7.95</v>
      </c>
      <c r="I401" s="35">
        <v>7.8933333333333335</v>
      </c>
      <c r="J401" s="35">
        <v>3.9333333333333336</v>
      </c>
      <c r="K401" s="36">
        <v>733.66666666666663</v>
      </c>
      <c r="L401" s="37">
        <v>0.85666666666666658</v>
      </c>
      <c r="M401" s="37">
        <v>0.01</v>
      </c>
      <c r="N401" s="37">
        <v>4.5558343085333609E-2</v>
      </c>
      <c r="O401" s="34">
        <v>1.8</v>
      </c>
      <c r="P401" s="34"/>
      <c r="Q401" s="34"/>
      <c r="R401" s="42"/>
    </row>
    <row r="402" spans="2:18" x14ac:dyDescent="0.3">
      <c r="B402" s="30"/>
      <c r="C402" s="30">
        <v>41460</v>
      </c>
      <c r="D402">
        <v>186</v>
      </c>
      <c r="E402">
        <v>5</v>
      </c>
      <c r="F402" s="34">
        <v>25.156666666666666</v>
      </c>
      <c r="G402" s="43">
        <v>45.633333333333333</v>
      </c>
      <c r="H402" s="43">
        <v>3.7566666666666664</v>
      </c>
      <c r="I402" s="35">
        <v>7.5933333333333337</v>
      </c>
      <c r="J402" s="35">
        <v>4.2333333333333334</v>
      </c>
      <c r="K402" s="36">
        <v>945.33333333333337</v>
      </c>
      <c r="L402" s="37"/>
      <c r="M402" s="37"/>
      <c r="N402" s="37"/>
      <c r="O402" s="34"/>
      <c r="P402" s="34"/>
      <c r="Q402" s="34"/>
      <c r="R402" s="42"/>
    </row>
    <row r="403" spans="2:18" x14ac:dyDescent="0.3">
      <c r="B403" s="30"/>
      <c r="C403" s="30">
        <v>41460</v>
      </c>
      <c r="D403">
        <v>197</v>
      </c>
      <c r="E403">
        <v>5</v>
      </c>
      <c r="F403" s="34">
        <v>25.696666666666669</v>
      </c>
      <c r="G403" s="43">
        <v>85.13333333333334</v>
      </c>
      <c r="H403" s="43">
        <v>6.94</v>
      </c>
      <c r="I403" s="35">
        <v>7.78</v>
      </c>
      <c r="J403" s="35">
        <v>8.2666666666666675</v>
      </c>
      <c r="K403" s="36">
        <v>2530.3333333333335</v>
      </c>
      <c r="L403" s="37">
        <v>1.1133333333333335</v>
      </c>
      <c r="M403" s="37">
        <v>0.01</v>
      </c>
      <c r="N403" s="37">
        <v>4.6349637886666982E-2</v>
      </c>
      <c r="O403" s="34">
        <v>1.05</v>
      </c>
      <c r="P403" s="34"/>
      <c r="Q403" s="34"/>
      <c r="R403" s="42"/>
    </row>
    <row r="404" spans="2:18" x14ac:dyDescent="0.3">
      <c r="B404" s="30"/>
      <c r="C404" s="30">
        <v>41460</v>
      </c>
      <c r="D404">
        <v>197</v>
      </c>
      <c r="E404">
        <v>5</v>
      </c>
      <c r="F404" s="34">
        <v>23.319999999999997</v>
      </c>
      <c r="G404" s="43">
        <v>19.633333333333333</v>
      </c>
      <c r="H404" s="43">
        <v>1.6733333333333331</v>
      </c>
      <c r="I404" s="35">
        <v>7.4899999999999993</v>
      </c>
      <c r="J404" s="35">
        <v>5.7333333333333334</v>
      </c>
      <c r="K404" s="36">
        <v>1409.3333333333333</v>
      </c>
      <c r="L404" s="37"/>
      <c r="M404" s="37"/>
      <c r="N404" s="37"/>
      <c r="O404" s="34"/>
      <c r="P404" s="34"/>
      <c r="Q404" s="34"/>
      <c r="R404" s="42"/>
    </row>
    <row r="405" spans="2:18" x14ac:dyDescent="0.3">
      <c r="B405" s="30"/>
      <c r="C405" s="30">
        <v>41485</v>
      </c>
      <c r="D405">
        <v>211</v>
      </c>
      <c r="E405">
        <v>5</v>
      </c>
      <c r="F405" s="34">
        <v>22.45</v>
      </c>
      <c r="G405" s="43">
        <v>86.7</v>
      </c>
      <c r="H405" s="43">
        <v>7.5133333333333328</v>
      </c>
      <c r="I405" s="35">
        <v>7.86</v>
      </c>
      <c r="J405" s="35">
        <v>4.5</v>
      </c>
      <c r="K405" s="36">
        <v>1330.3333333333333</v>
      </c>
      <c r="L405" s="37">
        <v>1.1133333333333335</v>
      </c>
      <c r="M405" s="37">
        <v>0.01</v>
      </c>
      <c r="N405" s="37">
        <v>3.5020364180000346E-2</v>
      </c>
      <c r="O405" s="34">
        <v>1.5</v>
      </c>
      <c r="P405" s="34"/>
      <c r="Q405" s="34"/>
      <c r="R405" s="48" t="s">
        <v>39</v>
      </c>
    </row>
    <row r="406" spans="2:18" x14ac:dyDescent="0.3">
      <c r="B406" s="30"/>
      <c r="C406" s="30">
        <v>41485</v>
      </c>
      <c r="D406">
        <v>211</v>
      </c>
      <c r="E406">
        <v>5</v>
      </c>
      <c r="F406" s="34">
        <v>21.38</v>
      </c>
      <c r="G406" s="43">
        <v>53.233333333333327</v>
      </c>
      <c r="H406" s="43">
        <v>4.71</v>
      </c>
      <c r="I406" s="35">
        <v>7.61</v>
      </c>
      <c r="J406" s="35">
        <v>4.4666666666666668</v>
      </c>
      <c r="K406" s="36">
        <v>883</v>
      </c>
      <c r="L406" s="37"/>
      <c r="M406" s="37"/>
      <c r="N406" s="37"/>
      <c r="O406" s="34"/>
      <c r="P406" s="34"/>
      <c r="Q406" s="34"/>
      <c r="R406" s="42"/>
    </row>
    <row r="407" spans="2:18" x14ac:dyDescent="0.3">
      <c r="B407" s="30"/>
      <c r="C407" s="30">
        <v>41500</v>
      </c>
      <c r="D407">
        <v>226</v>
      </c>
      <c r="E407">
        <v>5</v>
      </c>
      <c r="F407" s="34">
        <v>19.846666666666668</v>
      </c>
      <c r="G407" s="43">
        <v>91.766666666666666</v>
      </c>
      <c r="H407" s="43">
        <v>8.3666666666666654</v>
      </c>
      <c r="I407" s="35">
        <v>7.81</v>
      </c>
      <c r="J407" s="35">
        <v>4.2333333333333334</v>
      </c>
      <c r="K407" s="36">
        <v>595.66666666666663</v>
      </c>
      <c r="L407" s="37">
        <v>0.88666666666666671</v>
      </c>
      <c r="M407" s="37">
        <v>0.01</v>
      </c>
      <c r="N407" s="37">
        <v>4.2656251748000078E-2</v>
      </c>
      <c r="O407" s="34">
        <v>1.5</v>
      </c>
      <c r="P407" s="34"/>
      <c r="Q407" s="34"/>
      <c r="R407" s="48" t="s">
        <v>40</v>
      </c>
    </row>
    <row r="408" spans="2:18" x14ac:dyDescent="0.3">
      <c r="B408" s="30"/>
      <c r="C408" s="30">
        <v>41500</v>
      </c>
      <c r="D408">
        <v>226</v>
      </c>
      <c r="E408">
        <v>5</v>
      </c>
      <c r="F408" s="34">
        <v>19.72</v>
      </c>
      <c r="G408" s="43">
        <v>90.333333333333329</v>
      </c>
      <c r="H408" s="43">
        <v>8.2533333333333321</v>
      </c>
      <c r="I408" s="35">
        <v>7.77</v>
      </c>
      <c r="J408" s="35">
        <v>4.666666666666667</v>
      </c>
      <c r="K408" s="36">
        <v>457.33333333333331</v>
      </c>
      <c r="L408" s="37"/>
      <c r="M408" s="37"/>
      <c r="N408" s="37"/>
      <c r="O408" s="34"/>
      <c r="P408" s="34"/>
      <c r="Q408" s="34"/>
      <c r="R408" s="42"/>
    </row>
    <row r="409" spans="2:18" x14ac:dyDescent="0.3">
      <c r="B409" s="30"/>
      <c r="C409" s="30">
        <v>41513</v>
      </c>
      <c r="D409">
        <v>239</v>
      </c>
      <c r="E409">
        <v>5</v>
      </c>
      <c r="F409" s="34">
        <v>23.276666666666667</v>
      </c>
      <c r="G409" s="43">
        <v>93.100000000000009</v>
      </c>
      <c r="H409" s="43">
        <v>7.9433333333333342</v>
      </c>
      <c r="I409" s="35">
        <v>8.0266666666666655</v>
      </c>
      <c r="J409" s="35">
        <v>7.5666666666666664</v>
      </c>
      <c r="K409" s="36">
        <v>1220.3333333333333</v>
      </c>
      <c r="L409" s="37">
        <v>0.65333333333333332</v>
      </c>
      <c r="M409" s="37">
        <v>0.01</v>
      </c>
      <c r="N409" s="37">
        <v>2.457587555466708E-2</v>
      </c>
      <c r="O409" s="34">
        <v>1.3</v>
      </c>
      <c r="P409" s="34"/>
      <c r="Q409" s="34"/>
      <c r="R409" s="42"/>
    </row>
    <row r="410" spans="2:18" x14ac:dyDescent="0.3">
      <c r="B410" s="30"/>
      <c r="C410" s="30">
        <v>41513</v>
      </c>
      <c r="D410">
        <v>239</v>
      </c>
      <c r="E410">
        <v>5</v>
      </c>
      <c r="F410" s="34">
        <v>21.156666666666666</v>
      </c>
      <c r="G410" s="43">
        <v>27.666666666666668</v>
      </c>
      <c r="H410" s="43">
        <v>2.46</v>
      </c>
      <c r="I410" s="35">
        <v>7.623333333333334</v>
      </c>
      <c r="J410" s="35">
        <v>4.9333333333333336</v>
      </c>
      <c r="K410" s="36">
        <v>847.66666666666663</v>
      </c>
      <c r="L410" s="37"/>
      <c r="M410" s="37"/>
      <c r="N410" s="37"/>
      <c r="O410" s="34"/>
      <c r="P410" s="34"/>
      <c r="Q410" s="34"/>
      <c r="R410" s="42"/>
    </row>
    <row r="411" spans="2:18" x14ac:dyDescent="0.3">
      <c r="B411" s="30"/>
      <c r="C411" s="30">
        <v>41530</v>
      </c>
      <c r="D411">
        <v>256</v>
      </c>
      <c r="E411">
        <v>5</v>
      </c>
      <c r="F411" s="34">
        <v>21.043333333333333</v>
      </c>
      <c r="G411" s="43">
        <v>94.90000000000002</v>
      </c>
      <c r="H411" s="43">
        <v>8.4499999999999993</v>
      </c>
      <c r="I411" s="35">
        <v>7.93</v>
      </c>
      <c r="J411" s="35">
        <v>7.4333333333333336</v>
      </c>
      <c r="K411" s="36">
        <v>3235.6666666666665</v>
      </c>
      <c r="L411" s="37">
        <v>1.28</v>
      </c>
      <c r="M411" s="37">
        <v>0.01</v>
      </c>
      <c r="N411" s="37">
        <v>3.9743823602666879E-2</v>
      </c>
      <c r="O411" s="34">
        <v>1.55</v>
      </c>
      <c r="P411" s="34"/>
      <c r="Q411" s="34"/>
      <c r="R411" s="42"/>
    </row>
    <row r="412" spans="2:18" x14ac:dyDescent="0.3">
      <c r="B412" s="30"/>
      <c r="C412" s="30">
        <v>41530</v>
      </c>
      <c r="D412">
        <v>256</v>
      </c>
      <c r="E412">
        <v>5</v>
      </c>
      <c r="F412" s="34">
        <v>19.196666666666669</v>
      </c>
      <c r="G412" s="43">
        <v>57.133333333333333</v>
      </c>
      <c r="H412" s="43">
        <v>5.28</v>
      </c>
      <c r="I412" s="35">
        <v>7.7399999999999993</v>
      </c>
      <c r="J412" s="35">
        <v>4.0333333333333332</v>
      </c>
      <c r="K412" s="36">
        <v>1420</v>
      </c>
      <c r="L412" s="37"/>
      <c r="M412" s="37"/>
      <c r="N412" s="37"/>
      <c r="O412" s="34"/>
      <c r="P412" s="34"/>
      <c r="Q412" s="34"/>
      <c r="R412" s="42"/>
    </row>
    <row r="413" spans="2:18" x14ac:dyDescent="0.3">
      <c r="B413" s="30"/>
      <c r="C413" s="30">
        <v>41542</v>
      </c>
      <c r="D413">
        <v>268</v>
      </c>
      <c r="E413">
        <v>5</v>
      </c>
      <c r="F413" s="34">
        <v>14.673333333333332</v>
      </c>
      <c r="G413" s="43">
        <v>90.166666666666671</v>
      </c>
      <c r="H413" s="43">
        <v>9.15</v>
      </c>
      <c r="I413" s="35">
        <v>8.07</v>
      </c>
      <c r="J413" s="35">
        <v>2.6999999999999997</v>
      </c>
      <c r="K413" s="36">
        <v>758</v>
      </c>
      <c r="L413" s="37">
        <v>0.44333333333333336</v>
      </c>
      <c r="M413" s="37">
        <v>0.01</v>
      </c>
      <c r="N413" s="37">
        <v>3.9743823602666879E-2</v>
      </c>
      <c r="O413" s="34">
        <v>1.8</v>
      </c>
      <c r="P413" s="34"/>
      <c r="Q413" s="34"/>
      <c r="R413" s="42"/>
    </row>
    <row r="414" spans="2:18" x14ac:dyDescent="0.3">
      <c r="B414" s="30"/>
      <c r="C414" s="30">
        <v>41542</v>
      </c>
      <c r="D414">
        <v>268</v>
      </c>
      <c r="E414">
        <v>5</v>
      </c>
      <c r="F414" s="34">
        <v>14.410000000000002</v>
      </c>
      <c r="G414" s="43">
        <v>87.7</v>
      </c>
      <c r="H414" s="43">
        <v>8.9533333333333331</v>
      </c>
      <c r="I414" s="35">
        <v>8.02</v>
      </c>
      <c r="J414" s="35">
        <v>2.8666666666666667</v>
      </c>
      <c r="K414" s="36">
        <v>875.66666666666663</v>
      </c>
      <c r="L414" s="37"/>
      <c r="M414" s="37"/>
      <c r="N414" s="37"/>
      <c r="O414" s="34"/>
      <c r="P414" s="34"/>
      <c r="Q414" s="34"/>
      <c r="R414" s="42"/>
    </row>
    <row r="415" spans="2:18" x14ac:dyDescent="0.3">
      <c r="B415" s="30"/>
      <c r="C415" s="30">
        <v>41556</v>
      </c>
      <c r="D415">
        <v>282</v>
      </c>
      <c r="E415">
        <v>5</v>
      </c>
      <c r="F415" s="34">
        <v>14.666666666666666</v>
      </c>
      <c r="G415" s="43">
        <v>95.166666666666671</v>
      </c>
      <c r="H415" s="43">
        <v>9.6666666666666661</v>
      </c>
      <c r="I415" s="35">
        <v>7.8933333333333335</v>
      </c>
      <c r="J415" s="35">
        <v>3.9666666666666663</v>
      </c>
      <c r="K415" s="36">
        <v>391</v>
      </c>
      <c r="L415" s="37">
        <v>0.28999999999999998</v>
      </c>
      <c r="M415" s="37">
        <v>0.01</v>
      </c>
      <c r="N415" s="37">
        <v>1.3068852521333742E-2</v>
      </c>
      <c r="O415" s="34">
        <v>0.9</v>
      </c>
      <c r="P415" s="34"/>
      <c r="Q415" s="34"/>
      <c r="R415" s="40" t="s">
        <v>41</v>
      </c>
    </row>
    <row r="416" spans="2:18" x14ac:dyDescent="0.3">
      <c r="B416" s="30"/>
      <c r="C416" s="30">
        <v>41556</v>
      </c>
      <c r="D416">
        <v>282</v>
      </c>
      <c r="E416">
        <v>5</v>
      </c>
      <c r="F416" s="34">
        <v>14.526666666666666</v>
      </c>
      <c r="G416" s="43">
        <v>93.366666666666674</v>
      </c>
      <c r="H416" s="43">
        <v>9.5066666666666659</v>
      </c>
      <c r="I416" s="35">
        <v>7.8666666666666671</v>
      </c>
      <c r="J416" s="35">
        <v>4.4666666666666668</v>
      </c>
      <c r="K416" s="36">
        <v>604</v>
      </c>
      <c r="L416" s="37"/>
      <c r="M416" s="37"/>
      <c r="N416" s="37"/>
      <c r="O416" s="34"/>
      <c r="P416" s="34"/>
      <c r="Q416" s="34"/>
      <c r="R416" s="42"/>
    </row>
    <row r="417" spans="1:18" x14ac:dyDescent="0.3">
      <c r="B417" s="30"/>
      <c r="C417" s="30">
        <v>41570</v>
      </c>
      <c r="D417">
        <v>296</v>
      </c>
      <c r="E417">
        <v>5</v>
      </c>
      <c r="F417" s="34">
        <v>10.210000000000001</v>
      </c>
      <c r="G417" s="43">
        <v>82.7</v>
      </c>
      <c r="H417" s="43">
        <v>9.2833333333333332</v>
      </c>
      <c r="I417" s="35">
        <v>8.01</v>
      </c>
      <c r="J417" s="35">
        <v>3.1333333333333333</v>
      </c>
      <c r="K417" s="36">
        <v>961.66666666666663</v>
      </c>
      <c r="L417" s="37">
        <v>2.31</v>
      </c>
      <c r="M417" s="37">
        <v>0.01</v>
      </c>
      <c r="N417" s="37">
        <v>3.5108568261333607E-2</v>
      </c>
      <c r="O417" s="34">
        <v>1.3</v>
      </c>
      <c r="P417" s="34"/>
      <c r="Q417" s="34"/>
      <c r="R417" s="42"/>
    </row>
    <row r="418" spans="1:18" x14ac:dyDescent="0.3">
      <c r="B418" s="30"/>
      <c r="C418" s="30">
        <v>41570</v>
      </c>
      <c r="D418">
        <v>296</v>
      </c>
      <c r="E418">
        <v>5</v>
      </c>
      <c r="F418" s="34">
        <v>10.173333333333334</v>
      </c>
      <c r="G418" s="43">
        <v>81.833333333333329</v>
      </c>
      <c r="H418" s="43">
        <v>9.1933333333333334</v>
      </c>
      <c r="I418" s="35">
        <v>7.9899999999999993</v>
      </c>
      <c r="J418" s="35">
        <v>4.1333333333333329</v>
      </c>
      <c r="K418" s="36">
        <v>1282.3333333333333</v>
      </c>
      <c r="L418" s="37"/>
      <c r="M418" s="37"/>
      <c r="N418" s="37"/>
      <c r="O418" s="34"/>
      <c r="P418" s="34"/>
      <c r="Q418" s="34"/>
      <c r="R418" s="42"/>
    </row>
    <row r="419" spans="1:18" s="3" customFormat="1" x14ac:dyDescent="0.3">
      <c r="A419" s="3">
        <v>2014</v>
      </c>
      <c r="B419" s="2"/>
      <c r="C419" s="2">
        <v>41730</v>
      </c>
      <c r="D419" s="3">
        <v>91</v>
      </c>
      <c r="E419" s="3">
        <v>5</v>
      </c>
      <c r="F419" s="5">
        <v>2.46</v>
      </c>
      <c r="G419" s="6">
        <v>99.09999999999998</v>
      </c>
      <c r="H419" s="6">
        <v>13.53</v>
      </c>
      <c r="I419" s="6">
        <v>8.0633333333333344</v>
      </c>
      <c r="J419" s="6">
        <v>3.4666666666666668</v>
      </c>
      <c r="K419" s="7">
        <v>515</v>
      </c>
      <c r="L419" s="8">
        <v>0.92333333333333334</v>
      </c>
      <c r="M419" s="8">
        <v>0.14000000000000001</v>
      </c>
      <c r="N419" s="8">
        <v>1.5667012754667281E-2</v>
      </c>
      <c r="O419" s="5">
        <v>1.85</v>
      </c>
      <c r="P419" s="5"/>
      <c r="Q419" s="5"/>
      <c r="R419" s="50"/>
    </row>
    <row r="420" spans="1:18" x14ac:dyDescent="0.3">
      <c r="B420" s="30"/>
      <c r="C420" s="30">
        <v>41730</v>
      </c>
      <c r="D420">
        <v>91</v>
      </c>
      <c r="E420">
        <v>5</v>
      </c>
      <c r="F420" s="34">
        <v>2.4700000000000002</v>
      </c>
      <c r="G420" s="43">
        <v>99.666666666666671</v>
      </c>
      <c r="H420" s="43">
        <v>13.603333333333333</v>
      </c>
      <c r="I420" s="35">
        <v>8.06</v>
      </c>
      <c r="J420" s="35">
        <v>4.2</v>
      </c>
      <c r="K420" s="36">
        <v>386</v>
      </c>
      <c r="L420" s="37"/>
      <c r="M420" s="37"/>
      <c r="N420" s="37"/>
      <c r="O420" s="34"/>
      <c r="P420" s="34"/>
      <c r="Q420" s="34"/>
      <c r="R420" s="42"/>
    </row>
    <row r="421" spans="1:18" x14ac:dyDescent="0.3">
      <c r="B421" s="30"/>
      <c r="C421" s="30">
        <v>41746</v>
      </c>
      <c r="D421">
        <v>107</v>
      </c>
      <c r="E421">
        <v>5</v>
      </c>
      <c r="F421" s="34">
        <v>8.8000000000000007</v>
      </c>
      <c r="G421" s="43">
        <v>103.66666666666667</v>
      </c>
      <c r="H421" s="43">
        <v>12.036666666666667</v>
      </c>
      <c r="I421" s="35">
        <v>8.14</v>
      </c>
      <c r="J421" s="35">
        <v>4.3666666666666671</v>
      </c>
      <c r="K421" s="36">
        <v>361</v>
      </c>
      <c r="L421" s="37">
        <v>0.91333333333333344</v>
      </c>
      <c r="M421" s="37">
        <v>0.11666666666666665</v>
      </c>
      <c r="N421" s="37">
        <v>2.7035233029333673E-2</v>
      </c>
      <c r="O421" s="34">
        <v>1.8</v>
      </c>
      <c r="P421" s="34"/>
      <c r="Q421" s="34"/>
      <c r="R421" s="42"/>
    </row>
    <row r="422" spans="1:18" x14ac:dyDescent="0.3">
      <c r="B422" s="30"/>
      <c r="C422" s="30">
        <v>41746</v>
      </c>
      <c r="D422">
        <v>107</v>
      </c>
      <c r="E422">
        <v>5</v>
      </c>
      <c r="F422" s="34">
        <v>8.77</v>
      </c>
      <c r="G422" s="43">
        <v>103.59999999999998</v>
      </c>
      <c r="H422" s="43">
        <v>12.04</v>
      </c>
      <c r="I422" s="35">
        <v>8.0933333333333337</v>
      </c>
      <c r="J422" s="35">
        <v>4.4333333333333336</v>
      </c>
      <c r="K422" s="36">
        <v>941.66666666666663</v>
      </c>
      <c r="L422" s="37"/>
      <c r="M422" s="37"/>
      <c r="N422" s="37"/>
      <c r="O422" s="34"/>
      <c r="P422" s="34"/>
      <c r="Q422" s="34"/>
      <c r="R422" s="42"/>
    </row>
    <row r="423" spans="1:18" x14ac:dyDescent="0.3">
      <c r="B423" s="30"/>
      <c r="C423" s="30">
        <v>41789</v>
      </c>
      <c r="D423">
        <v>164</v>
      </c>
      <c r="E423">
        <v>5</v>
      </c>
      <c r="F423" s="34">
        <v>18.533333333333335</v>
      </c>
      <c r="G423" s="43">
        <v>94</v>
      </c>
      <c r="H423" s="43">
        <v>8.7999999999999989</v>
      </c>
      <c r="I423" s="35">
        <v>8.0500000000000007</v>
      </c>
      <c r="J423" s="35">
        <v>5.9333333333333336</v>
      </c>
      <c r="K423" s="36">
        <v>512.33333333333337</v>
      </c>
      <c r="L423" s="37">
        <v>0.9</v>
      </c>
      <c r="M423" s="37">
        <v>5.000000000000001E-2</v>
      </c>
      <c r="N423" s="37">
        <v>3.0200759968000368E-2</v>
      </c>
      <c r="O423" s="34">
        <v>1.4</v>
      </c>
      <c r="P423" s="34"/>
      <c r="Q423" s="34"/>
      <c r="R423" s="42"/>
    </row>
    <row r="424" spans="1:18" x14ac:dyDescent="0.3">
      <c r="B424" s="30"/>
      <c r="C424" s="30">
        <v>41789</v>
      </c>
      <c r="D424">
        <v>164</v>
      </c>
      <c r="E424">
        <v>5</v>
      </c>
      <c r="F424" s="34">
        <v>18.23</v>
      </c>
      <c r="G424" s="43">
        <v>88.8</v>
      </c>
      <c r="H424" s="43">
        <v>8.3666666666666654</v>
      </c>
      <c r="I424" s="35">
        <v>7.9899999999999993</v>
      </c>
      <c r="J424" s="35">
        <v>5.1333333333333337</v>
      </c>
      <c r="K424" s="36">
        <v>843.33333333333337</v>
      </c>
      <c r="L424" s="37"/>
      <c r="M424" s="37"/>
      <c r="N424" s="37"/>
      <c r="O424" s="34"/>
      <c r="P424" s="34"/>
      <c r="Q424" s="34"/>
      <c r="R424" s="42"/>
    </row>
    <row r="425" spans="1:18" x14ac:dyDescent="0.3">
      <c r="B425" s="30"/>
      <c r="C425" s="30">
        <v>41802</v>
      </c>
      <c r="D425">
        <v>164</v>
      </c>
      <c r="E425">
        <v>5</v>
      </c>
      <c r="F425" s="34">
        <v>18.533333333333335</v>
      </c>
      <c r="G425" s="43">
        <v>94</v>
      </c>
      <c r="H425" s="43">
        <v>8.7999999999999989</v>
      </c>
      <c r="I425" s="35">
        <v>8.0500000000000007</v>
      </c>
      <c r="J425" s="35">
        <v>5.9333333333333336</v>
      </c>
      <c r="K425" s="36">
        <v>512.33333333333337</v>
      </c>
      <c r="L425" s="37">
        <v>0.9</v>
      </c>
      <c r="M425" s="37">
        <v>5.000000000000001E-2</v>
      </c>
      <c r="N425" s="37">
        <v>3.0200759968000368E-2</v>
      </c>
      <c r="O425" s="34">
        <v>1.4</v>
      </c>
      <c r="P425" s="34"/>
      <c r="Q425" s="34"/>
      <c r="R425" s="42"/>
    </row>
    <row r="426" spans="1:18" x14ac:dyDescent="0.3">
      <c r="B426" s="30"/>
      <c r="C426" s="30">
        <v>41802</v>
      </c>
      <c r="D426">
        <v>164</v>
      </c>
      <c r="E426">
        <v>5</v>
      </c>
      <c r="F426" s="34">
        <v>18.23</v>
      </c>
      <c r="G426" s="43">
        <v>88.8</v>
      </c>
      <c r="H426" s="43">
        <v>8.3666666666666654</v>
      </c>
      <c r="I426" s="35">
        <v>7.9899999999999993</v>
      </c>
      <c r="J426" s="35">
        <v>5.1333333333333337</v>
      </c>
      <c r="K426" s="36">
        <v>843.33333333333337</v>
      </c>
      <c r="L426" s="37"/>
      <c r="M426" s="37"/>
      <c r="N426" s="37"/>
      <c r="O426" s="34"/>
      <c r="P426" s="34"/>
      <c r="Q426" s="34"/>
      <c r="R426" s="42"/>
    </row>
    <row r="427" spans="1:18" x14ac:dyDescent="0.3">
      <c r="B427" s="30"/>
      <c r="C427" s="30">
        <v>41817</v>
      </c>
      <c r="D427">
        <v>178</v>
      </c>
      <c r="E427">
        <v>5</v>
      </c>
      <c r="F427" s="34">
        <v>23.233333333333334</v>
      </c>
      <c r="G427" s="43">
        <v>107.06666666666666</v>
      </c>
      <c r="H427" s="43">
        <v>9.14</v>
      </c>
      <c r="I427" s="35">
        <v>8.3800000000000008</v>
      </c>
      <c r="J427" s="35">
        <v>6</v>
      </c>
      <c r="K427" s="36">
        <v>2271.3333333333335</v>
      </c>
      <c r="L427" s="37">
        <v>1.1900000000000002</v>
      </c>
      <c r="M427" s="37">
        <v>0.02</v>
      </c>
      <c r="N427" s="37">
        <v>4.5029112946666991E-2</v>
      </c>
      <c r="O427" s="34">
        <v>1.4</v>
      </c>
      <c r="P427" s="34"/>
      <c r="Q427" s="34"/>
      <c r="R427" s="42"/>
    </row>
    <row r="428" spans="1:18" x14ac:dyDescent="0.3">
      <c r="B428" s="30"/>
      <c r="C428" s="30">
        <v>41817</v>
      </c>
      <c r="D428">
        <v>178</v>
      </c>
      <c r="E428">
        <v>5</v>
      </c>
      <c r="F428" s="34">
        <v>21.706666666666667</v>
      </c>
      <c r="G428" s="43">
        <v>105.76666666666667</v>
      </c>
      <c r="H428" s="43">
        <v>9.293333333333333</v>
      </c>
      <c r="I428" s="35">
        <v>8.34</v>
      </c>
      <c r="J428" s="35">
        <v>4.4666666666666677</v>
      </c>
      <c r="K428" s="36">
        <v>1611.3333333333333</v>
      </c>
      <c r="L428" s="37"/>
      <c r="M428" s="37"/>
      <c r="N428" s="37"/>
      <c r="O428" s="34"/>
      <c r="P428" s="34"/>
      <c r="Q428" s="34"/>
      <c r="R428" s="42"/>
    </row>
    <row r="429" spans="1:18" x14ac:dyDescent="0.3">
      <c r="B429" s="30"/>
      <c r="C429" s="30">
        <v>41831</v>
      </c>
      <c r="D429">
        <v>192</v>
      </c>
      <c r="E429">
        <v>5</v>
      </c>
      <c r="F429" s="34">
        <v>23.63</v>
      </c>
      <c r="G429" s="43">
        <v>81.7</v>
      </c>
      <c r="H429" s="43">
        <v>6.919999999999999</v>
      </c>
      <c r="I429" s="35">
        <v>8.2100000000000009</v>
      </c>
      <c r="J429" s="35">
        <v>3.6999999999999997</v>
      </c>
      <c r="K429" s="36">
        <v>1499.3333333333333</v>
      </c>
      <c r="L429" s="37">
        <v>1.3500000000000003</v>
      </c>
      <c r="M429" s="37">
        <v>0.02</v>
      </c>
      <c r="N429" s="37">
        <v>3.983025902533345E-2</v>
      </c>
      <c r="O429" s="34">
        <v>1.5</v>
      </c>
      <c r="P429" s="34"/>
      <c r="Q429" s="34"/>
      <c r="R429" s="42"/>
    </row>
    <row r="430" spans="1:18" x14ac:dyDescent="0.3">
      <c r="B430" s="30"/>
      <c r="C430" s="30">
        <v>41831</v>
      </c>
      <c r="D430">
        <v>192</v>
      </c>
      <c r="E430">
        <v>5</v>
      </c>
      <c r="F430" s="34">
        <v>23.11</v>
      </c>
      <c r="G430" s="43">
        <v>78.400000000000006</v>
      </c>
      <c r="H430" s="43">
        <v>6.71</v>
      </c>
      <c r="I430" s="35">
        <v>8.15</v>
      </c>
      <c r="J430" s="35">
        <v>3.8333333333333335</v>
      </c>
      <c r="K430" s="36">
        <v>1509.6666666666667</v>
      </c>
      <c r="L430" s="37"/>
      <c r="M430" s="37"/>
      <c r="N430" s="37"/>
      <c r="O430" s="34"/>
      <c r="P430" s="34"/>
      <c r="Q430" s="34"/>
      <c r="R430" s="42"/>
    </row>
    <row r="431" spans="1:18" x14ac:dyDescent="0.3">
      <c r="B431" s="30"/>
      <c r="C431" s="30">
        <v>41842</v>
      </c>
      <c r="D431">
        <v>203</v>
      </c>
      <c r="E431">
        <v>5</v>
      </c>
      <c r="F431" s="34">
        <v>22.49</v>
      </c>
      <c r="G431" s="43">
        <v>99.433333333333337</v>
      </c>
      <c r="H431" s="43">
        <v>8.61</v>
      </c>
      <c r="I431" s="35">
        <v>8.34</v>
      </c>
      <c r="J431" s="35">
        <v>5.666666666666667</v>
      </c>
      <c r="K431" s="36">
        <v>2314.6666666666665</v>
      </c>
      <c r="L431" s="36">
        <v>1.45</v>
      </c>
      <c r="M431" s="37">
        <v>0.15666666666666665</v>
      </c>
      <c r="N431" s="37">
        <v>4.538243087733352E-2</v>
      </c>
      <c r="O431" s="34">
        <v>1.6</v>
      </c>
      <c r="P431" s="34"/>
      <c r="Q431" s="34"/>
      <c r="R431" s="42"/>
    </row>
    <row r="432" spans="1:18" x14ac:dyDescent="0.3">
      <c r="B432" s="30"/>
      <c r="C432" s="30">
        <v>41842</v>
      </c>
      <c r="D432">
        <v>203</v>
      </c>
      <c r="E432">
        <v>5</v>
      </c>
      <c r="F432" s="34">
        <v>21.443333333333332</v>
      </c>
      <c r="G432" s="43">
        <v>81.733333333333334</v>
      </c>
      <c r="H432" s="43">
        <v>7.22</v>
      </c>
      <c r="I432" s="35">
        <v>8.2366666666666664</v>
      </c>
      <c r="J432" s="35">
        <v>4</v>
      </c>
      <c r="K432" s="36">
        <v>1079.3333333333333</v>
      </c>
      <c r="L432" s="36"/>
      <c r="M432" s="37"/>
      <c r="N432" s="37"/>
      <c r="O432" s="34"/>
      <c r="P432" s="34"/>
      <c r="Q432" s="34"/>
      <c r="R432" s="42"/>
    </row>
    <row r="433" spans="1:18" x14ac:dyDescent="0.3">
      <c r="B433" s="30"/>
      <c r="C433" s="30">
        <v>41856</v>
      </c>
      <c r="D433">
        <v>217</v>
      </c>
      <c r="E433">
        <v>5</v>
      </c>
      <c r="F433" s="34">
        <v>23.900000000000002</v>
      </c>
      <c r="G433" s="43">
        <v>109.13333333333333</v>
      </c>
      <c r="H433" s="43">
        <v>9.2033333333333331</v>
      </c>
      <c r="I433" s="35">
        <v>8.5</v>
      </c>
      <c r="J433" s="35">
        <v>6.1333333333333329</v>
      </c>
      <c r="K433" s="36">
        <v>1265</v>
      </c>
      <c r="L433" s="37">
        <v>1.29</v>
      </c>
      <c r="M433" s="37">
        <v>0.1466666666666667</v>
      </c>
      <c r="N433" s="37">
        <v>2.7413959834666823E-2</v>
      </c>
      <c r="O433" s="34">
        <v>1.55</v>
      </c>
      <c r="P433" s="34"/>
      <c r="Q433" s="34"/>
      <c r="R433" s="42"/>
    </row>
    <row r="434" spans="1:18" x14ac:dyDescent="0.3">
      <c r="B434" s="30"/>
      <c r="C434" s="30">
        <v>41856</v>
      </c>
      <c r="D434">
        <v>217</v>
      </c>
      <c r="E434">
        <v>5</v>
      </c>
      <c r="F434" s="34">
        <v>21.953333333333333</v>
      </c>
      <c r="G434" s="43">
        <v>93.433333333333337</v>
      </c>
      <c r="H434" s="43">
        <v>8.1733333333333338</v>
      </c>
      <c r="I434" s="35">
        <v>8.43</v>
      </c>
      <c r="J434" s="35">
        <v>10.799999999999999</v>
      </c>
      <c r="K434" s="36">
        <v>2653.6666666666665</v>
      </c>
      <c r="L434" s="37"/>
      <c r="M434" s="37"/>
      <c r="N434" s="37"/>
      <c r="O434" s="34"/>
      <c r="P434" s="34"/>
      <c r="Q434" s="34"/>
      <c r="R434" s="42"/>
    </row>
    <row r="435" spans="1:18" x14ac:dyDescent="0.3">
      <c r="B435" s="30"/>
      <c r="C435" s="30">
        <v>41870</v>
      </c>
      <c r="D435">
        <v>231</v>
      </c>
      <c r="E435">
        <v>5</v>
      </c>
      <c r="F435" s="34">
        <v>19.483333333333334</v>
      </c>
      <c r="G435" s="43">
        <v>94.7</v>
      </c>
      <c r="H435" s="43">
        <v>8.6933333333333334</v>
      </c>
      <c r="I435" s="35">
        <v>8.32</v>
      </c>
      <c r="J435" s="35">
        <v>2.0666666666666664</v>
      </c>
      <c r="K435" s="36">
        <v>740</v>
      </c>
      <c r="L435" s="37">
        <v>1.2433333333333334</v>
      </c>
      <c r="M435" s="37">
        <v>0.3</v>
      </c>
      <c r="N435" s="37">
        <v>3.5290497560000342E-2</v>
      </c>
      <c r="O435" s="34">
        <v>1.85</v>
      </c>
      <c r="P435" s="34"/>
      <c r="Q435" s="34"/>
      <c r="R435" s="42"/>
    </row>
    <row r="436" spans="1:18" x14ac:dyDescent="0.3">
      <c r="B436" s="30"/>
      <c r="C436" s="30">
        <v>41870</v>
      </c>
      <c r="D436">
        <v>231</v>
      </c>
      <c r="E436">
        <v>5</v>
      </c>
      <c r="F436" s="34">
        <v>18.633333333333333</v>
      </c>
      <c r="G436" s="43">
        <v>91.566666666666663</v>
      </c>
      <c r="H436" s="43">
        <v>8.5566666666666666</v>
      </c>
      <c r="I436" s="35">
        <v>8.26</v>
      </c>
      <c r="J436" s="35">
        <v>2.9333333333333336</v>
      </c>
      <c r="K436" s="36">
        <v>764.66666666666663</v>
      </c>
      <c r="L436" s="37"/>
      <c r="M436" s="37"/>
      <c r="N436" s="37"/>
      <c r="O436" s="34"/>
      <c r="P436" s="34"/>
      <c r="Q436" s="34"/>
      <c r="R436" s="42"/>
    </row>
    <row r="437" spans="1:18" x14ac:dyDescent="0.3">
      <c r="B437" s="30"/>
      <c r="C437" s="30">
        <v>41892</v>
      </c>
      <c r="D437">
        <v>253</v>
      </c>
      <c r="E437">
        <v>5</v>
      </c>
      <c r="F437" s="34">
        <v>20.426666666666666</v>
      </c>
      <c r="G437" s="43">
        <v>92.166666666666671</v>
      </c>
      <c r="H437" s="43">
        <v>8.3033333333333346</v>
      </c>
      <c r="I437" s="35">
        <v>8.3066666666666666</v>
      </c>
      <c r="J437" s="35">
        <v>4.4666666666666668</v>
      </c>
      <c r="K437" s="36">
        <v>1055.3333333333333</v>
      </c>
      <c r="L437" s="37">
        <v>1.0833333333333333</v>
      </c>
      <c r="M437" s="37">
        <v>0.20666666666666667</v>
      </c>
      <c r="N437" s="37">
        <v>4.0185804622666771E-2</v>
      </c>
      <c r="O437" s="34">
        <v>1.8</v>
      </c>
      <c r="P437" s="34"/>
      <c r="Q437" s="34"/>
      <c r="R437" s="42"/>
    </row>
    <row r="438" spans="1:18" x14ac:dyDescent="0.3">
      <c r="B438" s="30"/>
      <c r="C438" s="30">
        <v>41892</v>
      </c>
      <c r="D438">
        <v>253</v>
      </c>
      <c r="E438">
        <v>5</v>
      </c>
      <c r="F438" s="34">
        <v>19.66</v>
      </c>
      <c r="G438" s="43">
        <v>83.3</v>
      </c>
      <c r="H438" s="43">
        <v>7.623333333333334</v>
      </c>
      <c r="I438" s="35">
        <v>8.24</v>
      </c>
      <c r="J438" s="35">
        <v>3.6333333333333333</v>
      </c>
      <c r="K438" s="36">
        <v>1183.6666666666667</v>
      </c>
      <c r="L438" s="37"/>
      <c r="M438" s="37"/>
      <c r="N438" s="37"/>
      <c r="O438" s="34"/>
      <c r="P438" s="34"/>
      <c r="Q438" s="34"/>
      <c r="R438" s="42"/>
    </row>
    <row r="439" spans="1:18" x14ac:dyDescent="0.3">
      <c r="B439" s="30"/>
      <c r="C439" s="30">
        <v>41906</v>
      </c>
      <c r="D439">
        <v>267</v>
      </c>
      <c r="E439">
        <v>5</v>
      </c>
      <c r="F439" s="34">
        <v>16.32</v>
      </c>
      <c r="G439" s="43">
        <v>112.23333333333333</v>
      </c>
      <c r="H439" s="43">
        <v>10.993333333333334</v>
      </c>
      <c r="I439" s="35">
        <v>8.66</v>
      </c>
      <c r="J439" s="35">
        <v>7.4000000000000012</v>
      </c>
      <c r="K439" s="36">
        <v>2724.6666666666665</v>
      </c>
      <c r="L439" s="37">
        <v>1.0466666666666666</v>
      </c>
      <c r="M439" s="37">
        <v>0.15</v>
      </c>
      <c r="N439" s="37">
        <v>3.7788801602666941E-2</v>
      </c>
      <c r="O439" s="34">
        <v>1.6</v>
      </c>
      <c r="P439" s="34"/>
      <c r="Q439" s="34"/>
      <c r="R439" s="42"/>
    </row>
    <row r="440" spans="1:18" x14ac:dyDescent="0.3">
      <c r="B440" s="30"/>
      <c r="C440" s="30">
        <v>41906</v>
      </c>
      <c r="D440">
        <v>267</v>
      </c>
      <c r="E440">
        <v>5</v>
      </c>
      <c r="F440" s="34">
        <v>15.53</v>
      </c>
      <c r="G440" s="43">
        <v>108.83333333333333</v>
      </c>
      <c r="H440" s="43">
        <v>10.843333333333334</v>
      </c>
      <c r="I440" s="35">
        <v>8.5966666666666658</v>
      </c>
      <c r="J440" s="35">
        <v>7.7333333333333343</v>
      </c>
      <c r="K440" s="36">
        <v>2681.3333333333335</v>
      </c>
      <c r="L440" s="37"/>
      <c r="M440" s="37"/>
      <c r="N440" s="37"/>
      <c r="O440" s="34"/>
      <c r="P440" s="34"/>
      <c r="Q440" s="34"/>
      <c r="R440" s="42"/>
    </row>
    <row r="441" spans="1:18" x14ac:dyDescent="0.3">
      <c r="B441" s="30"/>
      <c r="C441" s="30">
        <v>41922</v>
      </c>
      <c r="D441">
        <v>283</v>
      </c>
      <c r="E441">
        <v>5</v>
      </c>
      <c r="F441" s="34">
        <v>14.58</v>
      </c>
      <c r="G441" s="43">
        <v>104.96666666666665</v>
      </c>
      <c r="H441" s="43">
        <v>10.673333333333334</v>
      </c>
      <c r="I441" s="35">
        <v>8.32</v>
      </c>
      <c r="J441" s="35">
        <v>16.7</v>
      </c>
      <c r="K441" s="36">
        <v>2064.3333333333335</v>
      </c>
      <c r="L441" s="37">
        <v>0.98666666666666669</v>
      </c>
      <c r="M441" s="37">
        <v>0.15</v>
      </c>
      <c r="N441" s="37">
        <v>2.2456283973333647E-2</v>
      </c>
      <c r="O441" s="34">
        <v>1.3</v>
      </c>
      <c r="P441" s="34"/>
      <c r="Q441" s="34"/>
      <c r="R441" s="42"/>
    </row>
    <row r="442" spans="1:18" x14ac:dyDescent="0.3">
      <c r="B442" s="30"/>
      <c r="C442" s="30">
        <v>41922</v>
      </c>
      <c r="D442">
        <v>283</v>
      </c>
      <c r="E442">
        <v>5</v>
      </c>
      <c r="F442" s="34">
        <v>13.11</v>
      </c>
      <c r="G442" s="43">
        <v>97.63333333333334</v>
      </c>
      <c r="H442" s="43">
        <v>10.256666666666666</v>
      </c>
      <c r="I442" s="35">
        <v>8.3133333333333344</v>
      </c>
      <c r="J442" s="35">
        <v>17.400000000000002</v>
      </c>
      <c r="K442" s="36">
        <v>1799</v>
      </c>
      <c r="L442" s="37"/>
      <c r="M442" s="37"/>
      <c r="N442" s="37"/>
      <c r="O442" s="34"/>
      <c r="P442" s="34"/>
      <c r="Q442" s="34"/>
      <c r="R442" s="42"/>
    </row>
    <row r="443" spans="1:18" x14ac:dyDescent="0.3">
      <c r="B443" s="30"/>
      <c r="C443" s="30">
        <v>41936</v>
      </c>
      <c r="D443">
        <v>297</v>
      </c>
      <c r="E443">
        <v>5</v>
      </c>
      <c r="F443" s="34">
        <v>10.699999999999998</v>
      </c>
      <c r="G443" s="43">
        <v>94.5</v>
      </c>
      <c r="H443" s="43">
        <v>10.49</v>
      </c>
      <c r="I443" s="35">
        <v>8.0399999999999991</v>
      </c>
      <c r="J443" s="35">
        <v>4.0333333333333332</v>
      </c>
      <c r="K443" s="36">
        <v>1154</v>
      </c>
      <c r="L443" s="37">
        <v>1.1433333333333333</v>
      </c>
      <c r="M443" s="37">
        <v>0.20000000000000004</v>
      </c>
      <c r="N443" s="37">
        <v>4.6701376673333593E-2</v>
      </c>
      <c r="O443" s="34">
        <v>0.9</v>
      </c>
      <c r="P443" s="34"/>
      <c r="Q443" s="34"/>
      <c r="R443" s="42"/>
    </row>
    <row r="444" spans="1:18" x14ac:dyDescent="0.3">
      <c r="B444" s="30"/>
      <c r="C444" s="30">
        <v>41936</v>
      </c>
      <c r="D444">
        <v>297</v>
      </c>
      <c r="E444">
        <v>5</v>
      </c>
      <c r="F444" s="34">
        <v>10.683333333333332</v>
      </c>
      <c r="G444" s="43">
        <v>94.133333333333326</v>
      </c>
      <c r="H444" s="43">
        <v>10.453333333333333</v>
      </c>
      <c r="I444" s="35">
        <v>8</v>
      </c>
      <c r="J444" s="35">
        <v>3.9666666666666663</v>
      </c>
      <c r="K444" s="36">
        <v>1049.3333333333333</v>
      </c>
      <c r="L444" s="37"/>
      <c r="M444" s="37"/>
      <c r="N444" s="37"/>
      <c r="O444" s="34"/>
      <c r="P444" s="34"/>
      <c r="Q444" s="34"/>
      <c r="R444" s="42"/>
    </row>
    <row r="445" spans="1:18" s="3" customFormat="1" x14ac:dyDescent="0.3">
      <c r="A445" s="3">
        <v>2015</v>
      </c>
      <c r="B445" s="2"/>
      <c r="C445" s="2">
        <v>42111</v>
      </c>
      <c r="D445" s="3">
        <v>107</v>
      </c>
      <c r="E445" s="3">
        <v>5</v>
      </c>
      <c r="F445" s="5">
        <v>15.99</v>
      </c>
      <c r="G445" s="6">
        <v>101.90000000000002</v>
      </c>
      <c r="H445" s="6">
        <v>10.06</v>
      </c>
      <c r="I445" s="6">
        <v>8.32</v>
      </c>
      <c r="J445" s="6">
        <v>2.4666666666666668</v>
      </c>
      <c r="K445" s="7">
        <v>589.33333333333337</v>
      </c>
      <c r="L445" s="8">
        <v>0.52666666666666673</v>
      </c>
      <c r="M445" s="8">
        <v>7.0000000000000007E-2</v>
      </c>
      <c r="N445" s="8">
        <v>1.87102975173336E-2</v>
      </c>
      <c r="O445" s="5"/>
      <c r="P445" s="5"/>
      <c r="Q445" s="5"/>
      <c r="R445" s="50"/>
    </row>
    <row r="446" spans="1:18" x14ac:dyDescent="0.3">
      <c r="B446" s="30"/>
      <c r="C446" s="30">
        <v>42111</v>
      </c>
      <c r="D446">
        <v>107</v>
      </c>
      <c r="E446">
        <v>5</v>
      </c>
      <c r="F446" s="34"/>
      <c r="G446" s="43"/>
      <c r="H446" s="43"/>
      <c r="I446" s="35"/>
      <c r="J446" s="35"/>
      <c r="K446" s="36"/>
      <c r="L446" s="37"/>
      <c r="M446" s="37"/>
      <c r="N446" s="37"/>
      <c r="O446" s="34"/>
      <c r="P446" s="34"/>
      <c r="Q446" s="34"/>
      <c r="R446" s="42"/>
    </row>
    <row r="447" spans="1:18" x14ac:dyDescent="0.3">
      <c r="B447" s="30"/>
      <c r="C447" s="30">
        <v>42122</v>
      </c>
      <c r="D447">
        <v>118</v>
      </c>
      <c r="E447">
        <v>5</v>
      </c>
      <c r="F447" s="34">
        <v>11.203333333333333</v>
      </c>
      <c r="G447" s="43">
        <v>100.63333333333333</v>
      </c>
      <c r="H447" s="43">
        <v>11.043333333333331</v>
      </c>
      <c r="I447" s="35">
        <v>8.31</v>
      </c>
      <c r="J447" s="35">
        <v>3.2999999999999994</v>
      </c>
      <c r="K447" s="36">
        <v>570.33333333333337</v>
      </c>
      <c r="L447" s="37">
        <v>0.67</v>
      </c>
      <c r="M447" s="37">
        <v>0.04</v>
      </c>
      <c r="N447" s="37">
        <v>1.7502999114666982E-2</v>
      </c>
      <c r="O447" s="34">
        <v>1.95</v>
      </c>
      <c r="P447" s="34"/>
      <c r="Q447" s="34"/>
      <c r="R447" s="42"/>
    </row>
    <row r="448" spans="1:18" x14ac:dyDescent="0.3">
      <c r="B448" s="30"/>
      <c r="C448" s="30">
        <v>42122</v>
      </c>
      <c r="D448">
        <v>118</v>
      </c>
      <c r="E448">
        <v>5</v>
      </c>
      <c r="F448" s="34">
        <v>11.1</v>
      </c>
      <c r="G448" s="43">
        <v>101.03333333333335</v>
      </c>
      <c r="H448" s="43">
        <v>11.113333333333332</v>
      </c>
      <c r="I448" s="35">
        <v>8.26</v>
      </c>
      <c r="J448" s="35">
        <v>3.4</v>
      </c>
      <c r="K448" s="36">
        <v>458.66666666666669</v>
      </c>
      <c r="L448" s="37"/>
      <c r="M448" s="37"/>
      <c r="N448" s="37"/>
      <c r="O448" s="34"/>
      <c r="P448" s="34"/>
      <c r="Q448" s="34"/>
      <c r="R448" s="42"/>
    </row>
    <row r="449" spans="2:18" x14ac:dyDescent="0.3">
      <c r="B449" s="30"/>
      <c r="C449" s="30">
        <v>42153</v>
      </c>
      <c r="D449">
        <v>149</v>
      </c>
      <c r="E449">
        <v>5</v>
      </c>
      <c r="F449" s="34">
        <v>22.76</v>
      </c>
      <c r="G449" s="43">
        <v>115.16666666666667</v>
      </c>
      <c r="H449" s="43">
        <v>9.9233333333333338</v>
      </c>
      <c r="I449" s="35">
        <v>8.5299999999999994</v>
      </c>
      <c r="J449" s="35">
        <v>4.333333333333333</v>
      </c>
      <c r="K449" s="36">
        <v>1481.6666666666667</v>
      </c>
      <c r="L449" s="37">
        <v>1.1033333333333335</v>
      </c>
      <c r="M449" s="37">
        <v>0.03</v>
      </c>
      <c r="N449" s="37">
        <v>2.5713313026666535E-2</v>
      </c>
      <c r="O449" s="34">
        <v>1.6</v>
      </c>
      <c r="P449" s="34"/>
      <c r="Q449" s="34"/>
      <c r="R449" s="42"/>
    </row>
    <row r="450" spans="2:18" x14ac:dyDescent="0.3">
      <c r="B450" s="30"/>
      <c r="C450" s="30">
        <v>42153</v>
      </c>
      <c r="D450">
        <v>149</v>
      </c>
      <c r="E450">
        <v>5</v>
      </c>
      <c r="F450" s="34">
        <v>19.626666666666669</v>
      </c>
      <c r="G450" s="43">
        <v>110.03333333333332</v>
      </c>
      <c r="H450" s="43">
        <v>10.076666666666666</v>
      </c>
      <c r="I450" s="35">
        <v>8.4600000000000009</v>
      </c>
      <c r="J450" s="35">
        <v>3.9333333333333336</v>
      </c>
      <c r="K450" s="36">
        <v>2150.6666666666665</v>
      </c>
      <c r="L450" s="37"/>
      <c r="M450" s="37"/>
      <c r="N450" s="37"/>
      <c r="O450" s="34"/>
      <c r="P450" s="34"/>
      <c r="Q450" s="34"/>
      <c r="R450" s="42"/>
    </row>
    <row r="451" spans="2:18" x14ac:dyDescent="0.3">
      <c r="B451" s="30"/>
      <c r="C451" s="30">
        <v>42165</v>
      </c>
      <c r="D451">
        <v>161</v>
      </c>
      <c r="E451">
        <v>5</v>
      </c>
      <c r="F451" s="34">
        <v>19.260000000000002</v>
      </c>
      <c r="G451" s="43">
        <v>79.166666666666671</v>
      </c>
      <c r="H451" s="43">
        <v>7.3033333333333337</v>
      </c>
      <c r="I451" s="35">
        <v>8.11</v>
      </c>
      <c r="J451" s="35">
        <v>3.3000000000000003</v>
      </c>
      <c r="K451" s="36">
        <v>560</v>
      </c>
      <c r="L451" s="37">
        <v>0.77999999999999992</v>
      </c>
      <c r="M451" s="37">
        <v>0.03</v>
      </c>
      <c r="N451" s="37">
        <v>5.0849759490666821E-2</v>
      </c>
      <c r="O451" s="34">
        <v>1.7</v>
      </c>
      <c r="P451" s="34"/>
      <c r="Q451" s="34"/>
      <c r="R451" s="42"/>
    </row>
    <row r="452" spans="2:18" x14ac:dyDescent="0.3">
      <c r="B452" s="30"/>
      <c r="C452" s="30">
        <v>42165</v>
      </c>
      <c r="D452">
        <v>161</v>
      </c>
      <c r="E452">
        <v>5</v>
      </c>
      <c r="F452" s="34">
        <v>18.423333333333336</v>
      </c>
      <c r="G452" s="43">
        <v>76.8</v>
      </c>
      <c r="H452" s="43">
        <v>7.2033333333333331</v>
      </c>
      <c r="I452" s="35">
        <v>8.0299999999999994</v>
      </c>
      <c r="J452" s="35">
        <v>3.9666666666666663</v>
      </c>
      <c r="K452" s="36">
        <v>1497</v>
      </c>
      <c r="L452" s="37"/>
      <c r="M452" s="37"/>
      <c r="N452" s="37"/>
      <c r="O452" s="34"/>
      <c r="P452" s="34"/>
      <c r="Q452" s="34"/>
      <c r="R452" s="42"/>
    </row>
    <row r="453" spans="2:18" x14ac:dyDescent="0.3">
      <c r="B453" s="30"/>
      <c r="C453" s="30">
        <v>42179</v>
      </c>
      <c r="D453">
        <v>175</v>
      </c>
      <c r="E453">
        <v>5</v>
      </c>
      <c r="F453" s="34">
        <v>21.883333333333336</v>
      </c>
      <c r="G453" s="43">
        <v>94.3</v>
      </c>
      <c r="H453" s="43">
        <v>8.26</v>
      </c>
      <c r="I453" s="35">
        <v>8.15</v>
      </c>
      <c r="J453" s="35">
        <v>3.3333333333333335</v>
      </c>
      <c r="K453" s="36">
        <v>1366.3333333333333</v>
      </c>
      <c r="L453" s="37">
        <v>0.76666666666666661</v>
      </c>
      <c r="M453" s="37">
        <v>0.03</v>
      </c>
      <c r="N453" s="37">
        <v>2.6660835504000276E-2</v>
      </c>
      <c r="O453" s="34">
        <v>1.55</v>
      </c>
      <c r="P453" s="34"/>
      <c r="Q453" s="34"/>
      <c r="R453" s="42"/>
    </row>
    <row r="454" spans="2:18" x14ac:dyDescent="0.3">
      <c r="B454" s="30"/>
      <c r="C454" s="30">
        <v>42179</v>
      </c>
      <c r="D454">
        <v>175</v>
      </c>
      <c r="E454">
        <v>5</v>
      </c>
      <c r="F454" s="34">
        <v>20.703333333333333</v>
      </c>
      <c r="G454" s="43">
        <v>40.633333333333333</v>
      </c>
      <c r="H454" s="43">
        <v>3.64</v>
      </c>
      <c r="I454" s="35">
        <v>7.8566666666666665</v>
      </c>
      <c r="J454" s="35">
        <v>3.8000000000000003</v>
      </c>
      <c r="K454" s="36">
        <v>1516.6666666666667</v>
      </c>
      <c r="L454" s="37"/>
      <c r="M454" s="37"/>
      <c r="N454" s="37"/>
      <c r="O454" s="34"/>
      <c r="P454" s="34"/>
      <c r="Q454" s="34"/>
      <c r="R454" s="42"/>
    </row>
    <row r="455" spans="2:18" x14ac:dyDescent="0.3">
      <c r="B455" s="30"/>
      <c r="C455" s="30">
        <v>42194</v>
      </c>
      <c r="D455">
        <v>190</v>
      </c>
      <c r="E455">
        <v>5</v>
      </c>
      <c r="F455" s="34">
        <v>22.87</v>
      </c>
      <c r="G455" s="43">
        <v>101.59999999999998</v>
      </c>
      <c r="H455" s="43">
        <v>8.74</v>
      </c>
      <c r="I455" s="35">
        <v>8.27</v>
      </c>
      <c r="J455" s="35">
        <v>8.0666666666666647</v>
      </c>
      <c r="K455" s="36">
        <v>1109</v>
      </c>
      <c r="L455" s="37">
        <v>1.34</v>
      </c>
      <c r="M455" s="37">
        <v>0.03</v>
      </c>
      <c r="N455" s="37">
        <v>3.6007478488000039E-2</v>
      </c>
      <c r="O455" s="34">
        <v>1.35</v>
      </c>
      <c r="P455" s="34"/>
      <c r="Q455" s="34"/>
      <c r="R455" s="42"/>
    </row>
    <row r="456" spans="2:18" x14ac:dyDescent="0.3">
      <c r="B456" s="30"/>
      <c r="C456" s="30">
        <v>42194</v>
      </c>
      <c r="D456">
        <v>190</v>
      </c>
      <c r="E456">
        <v>5</v>
      </c>
      <c r="F456" s="34">
        <v>21.093333333333334</v>
      </c>
      <c r="G456" s="43">
        <v>47.833333333333336</v>
      </c>
      <c r="H456" s="43">
        <v>4.2566666666666668</v>
      </c>
      <c r="I456" s="35">
        <v>7.9866666666666672</v>
      </c>
      <c r="J456" s="35">
        <v>6.666666666666667</v>
      </c>
      <c r="K456" s="36">
        <v>2084</v>
      </c>
      <c r="L456" s="37"/>
      <c r="M456" s="37"/>
      <c r="N456" s="37"/>
      <c r="O456" s="34"/>
      <c r="P456" s="34"/>
      <c r="Q456" s="34"/>
      <c r="R456" s="42"/>
    </row>
    <row r="457" spans="2:18" x14ac:dyDescent="0.3">
      <c r="B457" s="30"/>
      <c r="C457" s="30">
        <v>42208</v>
      </c>
      <c r="D457">
        <v>204</v>
      </c>
      <c r="E457">
        <v>5</v>
      </c>
      <c r="F457" s="34">
        <v>23.296666666666667</v>
      </c>
      <c r="G457" s="43">
        <v>79.600000000000009</v>
      </c>
      <c r="H457" s="43">
        <v>6.7866666666666662</v>
      </c>
      <c r="I457" s="35">
        <v>8.1766666666666676</v>
      </c>
      <c r="J457" s="35">
        <v>2.8333333333333335</v>
      </c>
      <c r="K457" s="36">
        <v>1620</v>
      </c>
      <c r="L457" s="37">
        <v>0.73999999999999988</v>
      </c>
      <c r="M457" s="37">
        <v>0.03</v>
      </c>
      <c r="N457" s="37">
        <v>4.0628200749333564E-2</v>
      </c>
      <c r="O457" s="34">
        <v>1.75</v>
      </c>
      <c r="P457" s="34"/>
      <c r="Q457" s="34"/>
      <c r="R457" s="42"/>
    </row>
    <row r="458" spans="2:18" x14ac:dyDescent="0.3">
      <c r="B458" s="30"/>
      <c r="C458" s="30">
        <v>42208</v>
      </c>
      <c r="D458">
        <v>204</v>
      </c>
      <c r="E458">
        <v>5</v>
      </c>
      <c r="F458" s="34">
        <v>22.540000000000003</v>
      </c>
      <c r="G458" s="43">
        <v>75.733333333333334</v>
      </c>
      <c r="H458" s="43">
        <v>6.5466666666666669</v>
      </c>
      <c r="I458" s="35">
        <v>8.1300000000000008</v>
      </c>
      <c r="J458" s="35">
        <v>2.1333333333333333</v>
      </c>
      <c r="K458" s="36">
        <v>1531.3333333333333</v>
      </c>
      <c r="L458" s="37"/>
      <c r="M458" s="37"/>
      <c r="N458" s="37"/>
      <c r="O458" s="34"/>
      <c r="P458" s="34"/>
      <c r="Q458" s="34"/>
      <c r="R458" s="42"/>
    </row>
    <row r="459" spans="2:18" x14ac:dyDescent="0.3">
      <c r="B459" s="30"/>
      <c r="C459" s="30">
        <v>42222</v>
      </c>
      <c r="D459">
        <v>218</v>
      </c>
      <c r="E459">
        <v>5</v>
      </c>
      <c r="F459" s="34">
        <v>23.61</v>
      </c>
      <c r="G459" s="43">
        <v>83.6</v>
      </c>
      <c r="H459" s="43">
        <v>7.09</v>
      </c>
      <c r="I459" s="35">
        <v>8.2200000000000006</v>
      </c>
      <c r="J459" s="35">
        <v>1.7666666666666668</v>
      </c>
      <c r="K459" s="36">
        <v>2039.6666666666667</v>
      </c>
      <c r="L459" s="37">
        <v>0.65666666666666673</v>
      </c>
      <c r="M459" s="37">
        <v>0.04</v>
      </c>
      <c r="N459" s="37">
        <v>1.4424024306667112E-2</v>
      </c>
      <c r="O459" s="34">
        <v>1.4</v>
      </c>
      <c r="P459" s="34"/>
      <c r="Q459" s="34"/>
      <c r="R459" s="42"/>
    </row>
    <row r="460" spans="2:18" x14ac:dyDescent="0.3">
      <c r="B460" s="30"/>
      <c r="C460" s="30">
        <v>42222</v>
      </c>
      <c r="D460">
        <v>218</v>
      </c>
      <c r="E460">
        <v>5</v>
      </c>
      <c r="F460" s="34">
        <v>22.570000000000004</v>
      </c>
      <c r="G460" s="43">
        <v>75.7</v>
      </c>
      <c r="H460" s="43">
        <v>6.54</v>
      </c>
      <c r="I460" s="35">
        <v>8.18</v>
      </c>
      <c r="J460" s="35">
        <v>2.1</v>
      </c>
      <c r="K460" s="36">
        <v>1146</v>
      </c>
      <c r="L460" s="37"/>
      <c r="M460" s="37"/>
      <c r="N460" s="37"/>
      <c r="O460" s="34"/>
      <c r="P460" s="34"/>
      <c r="Q460" s="34"/>
      <c r="R460" s="42"/>
    </row>
    <row r="461" spans="2:18" x14ac:dyDescent="0.3">
      <c r="B461" s="30"/>
      <c r="C461" s="30">
        <v>42235</v>
      </c>
      <c r="D461">
        <v>231</v>
      </c>
      <c r="E461">
        <v>5</v>
      </c>
      <c r="F461" s="34">
        <v>25.76</v>
      </c>
      <c r="G461" s="43">
        <v>75.3</v>
      </c>
      <c r="H461" s="43">
        <v>6.1333333333333337</v>
      </c>
      <c r="I461" s="35">
        <v>8.15</v>
      </c>
      <c r="J461" s="35">
        <v>3.7666666666666671</v>
      </c>
      <c r="K461" s="36">
        <v>1900</v>
      </c>
      <c r="L461" s="37">
        <v>0.69333333333333336</v>
      </c>
      <c r="M461" s="37">
        <v>5.000000000000001E-2</v>
      </c>
      <c r="N461" s="37">
        <v>4.7536896200004114E-3</v>
      </c>
      <c r="O461" s="34">
        <v>1.8</v>
      </c>
      <c r="P461" s="34"/>
      <c r="Q461" s="34"/>
      <c r="R461" s="42"/>
    </row>
    <row r="462" spans="2:18" x14ac:dyDescent="0.3">
      <c r="B462" s="30"/>
      <c r="C462" s="30">
        <v>42235</v>
      </c>
      <c r="D462">
        <v>231</v>
      </c>
      <c r="E462">
        <v>5</v>
      </c>
      <c r="F462" s="34">
        <v>24.66333333333333</v>
      </c>
      <c r="G462" s="43">
        <v>28.933333333333334</v>
      </c>
      <c r="H462" s="43">
        <v>2.4033333333333333</v>
      </c>
      <c r="I462" s="35">
        <v>7.97</v>
      </c>
      <c r="J462" s="35">
        <v>4.3666666666666671</v>
      </c>
      <c r="K462" s="36">
        <v>2277.3333333333335</v>
      </c>
      <c r="L462" s="37"/>
      <c r="M462" s="37"/>
      <c r="N462" s="37"/>
      <c r="O462" s="34"/>
      <c r="P462" s="34"/>
      <c r="Q462" s="34"/>
      <c r="R462" s="42"/>
    </row>
    <row r="463" spans="2:18" x14ac:dyDescent="0.3">
      <c r="B463" s="30"/>
      <c r="C463" s="30">
        <v>42257</v>
      </c>
      <c r="D463">
        <v>253</v>
      </c>
      <c r="E463">
        <v>5</v>
      </c>
      <c r="F463" s="34">
        <v>25.61</v>
      </c>
      <c r="G463" s="43">
        <v>89.666666666666671</v>
      </c>
      <c r="H463" s="43">
        <v>7.32</v>
      </c>
      <c r="I463" s="35">
        <v>8.1533333333333342</v>
      </c>
      <c r="J463" s="35">
        <v>5.8999999999999995</v>
      </c>
      <c r="K463" s="36">
        <v>1923</v>
      </c>
      <c r="L463" s="37">
        <v>0.98</v>
      </c>
      <c r="M463" s="37">
        <v>0.03</v>
      </c>
      <c r="N463" s="37">
        <v>2.8717416501333418E-2</v>
      </c>
      <c r="O463" s="34">
        <v>1.3</v>
      </c>
      <c r="P463" s="34"/>
      <c r="Q463" s="34"/>
      <c r="R463" s="42"/>
    </row>
    <row r="464" spans="2:18" x14ac:dyDescent="0.3">
      <c r="B464" s="30"/>
      <c r="C464" s="30">
        <v>42257</v>
      </c>
      <c r="D464">
        <v>253</v>
      </c>
      <c r="E464">
        <v>5</v>
      </c>
      <c r="F464" s="34">
        <v>24.52333333333333</v>
      </c>
      <c r="G464" s="43">
        <v>18.166666666666668</v>
      </c>
      <c r="H464" s="43">
        <v>1.51</v>
      </c>
      <c r="I464" s="35">
        <v>7.916666666666667</v>
      </c>
      <c r="J464" s="35">
        <v>4.5999999999999996</v>
      </c>
      <c r="K464" s="36">
        <v>1676</v>
      </c>
      <c r="L464" s="37"/>
      <c r="M464" s="37"/>
      <c r="N464" s="37"/>
      <c r="O464" s="34"/>
      <c r="P464" s="34"/>
      <c r="Q464" s="34"/>
      <c r="R464" s="42"/>
    </row>
    <row r="465" spans="1:18" x14ac:dyDescent="0.3">
      <c r="B465" s="30"/>
      <c r="C465" s="30">
        <v>42277</v>
      </c>
      <c r="D465">
        <v>273</v>
      </c>
      <c r="E465">
        <v>5</v>
      </c>
      <c r="F465" s="34">
        <v>21.896666666666665</v>
      </c>
      <c r="G465" s="43">
        <v>99.866666666666674</v>
      </c>
      <c r="H465" s="43">
        <v>8.7466666666666679</v>
      </c>
      <c r="I465" s="35">
        <v>9.08</v>
      </c>
      <c r="J465" s="35">
        <v>6.5333333333333341</v>
      </c>
      <c r="K465" s="36">
        <v>3119.3333333333335</v>
      </c>
      <c r="L465" s="37">
        <v>0.47333333333333333</v>
      </c>
      <c r="M465" s="37">
        <v>0.06</v>
      </c>
      <c r="N465" s="37">
        <v>1.7602790974667003E-2</v>
      </c>
      <c r="O465" s="34">
        <v>0</v>
      </c>
      <c r="P465" s="34"/>
      <c r="Q465" s="34"/>
      <c r="R465" s="42"/>
    </row>
    <row r="466" spans="1:18" x14ac:dyDescent="0.3">
      <c r="B466" s="30"/>
      <c r="C466" s="30">
        <v>42277</v>
      </c>
      <c r="D466">
        <v>273</v>
      </c>
      <c r="E466">
        <v>5</v>
      </c>
      <c r="F466" s="34">
        <v>21.993333333333329</v>
      </c>
      <c r="G466" s="43">
        <v>99.466666666666654</v>
      </c>
      <c r="H466" s="43">
        <v>8.6966666666666654</v>
      </c>
      <c r="I466" s="35">
        <v>9.0666666666666682</v>
      </c>
      <c r="J466" s="35">
        <v>5.5333333333333341</v>
      </c>
      <c r="K466" s="36">
        <v>3168.6666666666665</v>
      </c>
      <c r="L466" s="37"/>
      <c r="M466" s="37"/>
      <c r="N466" s="37"/>
      <c r="O466" s="34"/>
      <c r="P466" s="34"/>
      <c r="Q466" s="34"/>
      <c r="R466" s="42"/>
    </row>
    <row r="467" spans="1:18" x14ac:dyDescent="0.3">
      <c r="B467" s="30"/>
      <c r="C467" s="30">
        <v>42291</v>
      </c>
      <c r="D467">
        <v>287</v>
      </c>
      <c r="E467">
        <v>5</v>
      </c>
      <c r="F467" s="34">
        <v>15.38</v>
      </c>
      <c r="G467" s="43">
        <v>97.90000000000002</v>
      </c>
      <c r="H467" s="43">
        <v>9.7866666666666671</v>
      </c>
      <c r="I467" s="35">
        <v>8.16</v>
      </c>
      <c r="J467" s="35">
        <v>8.6666666666666661</v>
      </c>
      <c r="K467" s="36">
        <v>2401.6666666666665</v>
      </c>
      <c r="L467" s="37">
        <v>0.96666666666666667</v>
      </c>
      <c r="M467" s="37">
        <v>0.02</v>
      </c>
      <c r="N467" s="37">
        <v>2.5051478476000234E-2</v>
      </c>
      <c r="O467" s="34">
        <v>1.45</v>
      </c>
      <c r="P467" s="34"/>
      <c r="Q467" s="34"/>
      <c r="R467" s="42"/>
    </row>
    <row r="468" spans="1:18" x14ac:dyDescent="0.3">
      <c r="B468" s="30"/>
      <c r="C468" s="30">
        <v>42291</v>
      </c>
      <c r="D468">
        <v>287</v>
      </c>
      <c r="E468">
        <v>5</v>
      </c>
      <c r="F468" s="34">
        <v>14.24</v>
      </c>
      <c r="G468" s="43">
        <v>75.3</v>
      </c>
      <c r="H468" s="43">
        <v>7.7166666666666659</v>
      </c>
      <c r="I468" s="35">
        <v>8.1</v>
      </c>
      <c r="J468" s="35">
        <v>3.5</v>
      </c>
      <c r="K468" s="36">
        <v>1028.3333333333333</v>
      </c>
      <c r="L468" s="37"/>
      <c r="M468" s="37"/>
      <c r="N468" s="37"/>
      <c r="O468" s="34"/>
      <c r="P468" s="34"/>
      <c r="Q468" s="34"/>
      <c r="R468" s="42"/>
    </row>
    <row r="469" spans="1:18" x14ac:dyDescent="0.3">
      <c r="B469" s="30"/>
      <c r="C469" s="30">
        <v>42312</v>
      </c>
      <c r="D469">
        <v>308</v>
      </c>
      <c r="E469">
        <v>5</v>
      </c>
      <c r="F469" s="34">
        <v>9.35</v>
      </c>
      <c r="G469" s="43">
        <v>89.633333333333326</v>
      </c>
      <c r="H469" s="43">
        <v>10.27</v>
      </c>
      <c r="I469" s="35">
        <v>8.0266666666666655</v>
      </c>
      <c r="J469" s="35">
        <v>7.0666666666666673</v>
      </c>
      <c r="K469" s="36">
        <v>502</v>
      </c>
      <c r="L469" s="37">
        <v>1.75</v>
      </c>
      <c r="M469" s="37">
        <v>0.06</v>
      </c>
      <c r="N469" s="37">
        <v>1.7905849920000366E-2</v>
      </c>
      <c r="O469" s="34">
        <v>1.3</v>
      </c>
      <c r="P469" s="34"/>
      <c r="Q469" s="34"/>
      <c r="R469" s="42"/>
    </row>
    <row r="470" spans="1:18" x14ac:dyDescent="0.3">
      <c r="B470" s="30"/>
      <c r="C470" s="30">
        <v>42312</v>
      </c>
      <c r="D470">
        <v>308</v>
      </c>
      <c r="E470">
        <v>5</v>
      </c>
      <c r="F470" s="34">
        <v>8.8666666666666654</v>
      </c>
      <c r="G470" s="43">
        <v>87.033333333333346</v>
      </c>
      <c r="H470" s="43">
        <v>10.086666666666666</v>
      </c>
      <c r="I470" s="35">
        <v>7.97</v>
      </c>
      <c r="J470" s="35">
        <v>4.3</v>
      </c>
      <c r="K470" s="36">
        <v>934</v>
      </c>
      <c r="L470" s="37"/>
      <c r="M470" s="37"/>
      <c r="N470" s="37"/>
      <c r="O470" s="34"/>
      <c r="P470" s="34"/>
      <c r="Q470" s="34"/>
      <c r="R470" s="42"/>
    </row>
    <row r="471" spans="1:18" x14ac:dyDescent="0.3">
      <c r="B471" s="30"/>
      <c r="C471" s="30">
        <v>42325</v>
      </c>
      <c r="D471">
        <v>321</v>
      </c>
      <c r="E471">
        <v>5</v>
      </c>
      <c r="F471" s="34">
        <v>6.1866666666666665</v>
      </c>
      <c r="G471" s="43">
        <v>92.3</v>
      </c>
      <c r="H471" s="43">
        <v>11.423333333333332</v>
      </c>
      <c r="I471" s="35">
        <v>8.0566666666666666</v>
      </c>
      <c r="J471" s="35">
        <v>3.5</v>
      </c>
      <c r="K471" s="36">
        <v>678.66666666666663</v>
      </c>
      <c r="L471" s="37">
        <v>1.0066666666666666</v>
      </c>
      <c r="M471" s="37">
        <v>5.000000000000001E-2</v>
      </c>
      <c r="N471" s="37">
        <v>6.3386972733337696E-3</v>
      </c>
      <c r="O471" s="34">
        <v>1.25</v>
      </c>
      <c r="P471" s="34"/>
      <c r="Q471" s="34"/>
      <c r="R471" s="42"/>
    </row>
    <row r="472" spans="1:18" x14ac:dyDescent="0.3">
      <c r="B472" s="30"/>
      <c r="C472" s="30">
        <v>42325</v>
      </c>
      <c r="D472">
        <v>321</v>
      </c>
      <c r="E472">
        <v>5</v>
      </c>
      <c r="F472" s="34">
        <v>6.0200000000000005</v>
      </c>
      <c r="G472" s="43">
        <v>91.366666666666674</v>
      </c>
      <c r="H472" s="43">
        <v>11.36</v>
      </c>
      <c r="I472" s="35">
        <v>8.0500000000000007</v>
      </c>
      <c r="J472" s="35">
        <v>3.6666666666666665</v>
      </c>
      <c r="K472" s="36">
        <v>962.33333333333337</v>
      </c>
      <c r="L472" s="37"/>
      <c r="M472" s="37"/>
      <c r="N472" s="37"/>
      <c r="O472" s="34"/>
      <c r="P472" s="34"/>
      <c r="Q472" s="34"/>
      <c r="R472" s="42"/>
    </row>
    <row r="473" spans="1:18" s="3" customFormat="1" x14ac:dyDescent="0.3">
      <c r="A473" s="3">
        <v>2016</v>
      </c>
      <c r="B473" s="2"/>
      <c r="C473" s="2">
        <v>42453</v>
      </c>
      <c r="D473" s="3">
        <v>83</v>
      </c>
      <c r="E473" s="3">
        <v>5</v>
      </c>
      <c r="F473" s="5">
        <v>9.5299999999999994</v>
      </c>
      <c r="G473" s="6">
        <v>104.90000000000002</v>
      </c>
      <c r="H473" s="6">
        <v>11.97</v>
      </c>
      <c r="I473" s="6">
        <v>8.34</v>
      </c>
      <c r="J473" s="6">
        <v>4.0333333333333332</v>
      </c>
      <c r="K473" s="7">
        <v>757</v>
      </c>
      <c r="L473" s="8">
        <v>2.0833333333333335</v>
      </c>
      <c r="M473" s="8">
        <v>7.0000000000000007E-2</v>
      </c>
      <c r="N473" s="8">
        <v>9.7542333946667881E-3</v>
      </c>
      <c r="O473" s="5">
        <v>2.0499999999999998</v>
      </c>
      <c r="P473" s="5"/>
      <c r="Q473" s="5"/>
      <c r="R473" s="50"/>
    </row>
    <row r="474" spans="1:18" x14ac:dyDescent="0.3">
      <c r="B474" s="30"/>
      <c r="C474" s="30">
        <v>42453</v>
      </c>
      <c r="D474">
        <v>83</v>
      </c>
      <c r="E474">
        <v>5</v>
      </c>
      <c r="F474" s="34">
        <v>9.4966666666666679</v>
      </c>
      <c r="G474" s="43">
        <v>104.90000000000002</v>
      </c>
      <c r="H474" s="43">
        <v>11.976666666666668</v>
      </c>
      <c r="I474" s="35">
        <v>8.3266666666666662</v>
      </c>
      <c r="J474" s="35">
        <v>4.3666666666666663</v>
      </c>
      <c r="K474" s="36">
        <v>799.33333333333337</v>
      </c>
      <c r="L474" s="37"/>
      <c r="M474" s="37"/>
      <c r="N474" s="37"/>
      <c r="O474" s="34"/>
      <c r="P474" s="34"/>
      <c r="Q474" s="34"/>
      <c r="R474" s="42"/>
    </row>
    <row r="475" spans="1:18" x14ac:dyDescent="0.3">
      <c r="B475" s="30"/>
      <c r="C475" s="30">
        <v>42467</v>
      </c>
      <c r="D475">
        <v>97</v>
      </c>
      <c r="E475">
        <v>5</v>
      </c>
      <c r="F475" s="34">
        <v>5.56</v>
      </c>
      <c r="G475" s="43">
        <v>106.39999999999999</v>
      </c>
      <c r="H475" s="43">
        <v>13.39</v>
      </c>
      <c r="I475" s="35">
        <v>7.98</v>
      </c>
      <c r="J475" s="35">
        <v>4</v>
      </c>
      <c r="K475" s="36">
        <v>0</v>
      </c>
      <c r="L475" s="37">
        <v>1.6499999999999997</v>
      </c>
      <c r="M475" s="37">
        <v>0.25</v>
      </c>
      <c r="N475" s="37">
        <v>2.7023978205333241E-2</v>
      </c>
      <c r="O475" s="34">
        <v>2.0499999999999998</v>
      </c>
      <c r="P475" s="34"/>
      <c r="Q475" s="34"/>
      <c r="R475" s="42"/>
    </row>
    <row r="476" spans="1:18" x14ac:dyDescent="0.3">
      <c r="B476" s="30"/>
      <c r="C476" s="30">
        <v>42467</v>
      </c>
      <c r="D476">
        <v>97</v>
      </c>
      <c r="E476">
        <v>5</v>
      </c>
      <c r="F476" s="34">
        <v>5.5233333333333334</v>
      </c>
      <c r="G476" s="43">
        <v>107.2</v>
      </c>
      <c r="H476" s="43">
        <v>13.496666666666668</v>
      </c>
      <c r="I476" s="35">
        <v>7.956666666666667</v>
      </c>
      <c r="J476" s="35">
        <v>4.5999999999999996</v>
      </c>
      <c r="K476" s="36">
        <v>339</v>
      </c>
      <c r="L476" s="37"/>
      <c r="M476" s="37"/>
      <c r="N476" s="37"/>
      <c r="O476" s="34"/>
      <c r="P476" s="34"/>
      <c r="Q476" s="34"/>
      <c r="R476" s="42"/>
    </row>
    <row r="477" spans="1:18" x14ac:dyDescent="0.3">
      <c r="B477" s="30"/>
      <c r="C477" s="30">
        <v>42481</v>
      </c>
      <c r="D477">
        <v>111</v>
      </c>
      <c r="E477">
        <v>5</v>
      </c>
      <c r="F477" s="34">
        <v>16.686666666666667</v>
      </c>
      <c r="G477" s="43">
        <v>125.43333333333334</v>
      </c>
      <c r="H477" s="43">
        <v>12.196666666666665</v>
      </c>
      <c r="I477" s="35">
        <v>8.59</v>
      </c>
      <c r="J477" s="35">
        <v>3.8000000000000003</v>
      </c>
      <c r="K477" s="36">
        <v>447.66666666666669</v>
      </c>
      <c r="L477" s="37">
        <v>1.38</v>
      </c>
      <c r="M477" s="37">
        <v>0.20666666666666667</v>
      </c>
      <c r="N477" s="37">
        <v>5.7803020880002384E-3</v>
      </c>
      <c r="O477" s="34">
        <v>1.5</v>
      </c>
      <c r="P477" s="34"/>
      <c r="Q477" s="34"/>
      <c r="R477" s="42"/>
    </row>
    <row r="478" spans="1:18" x14ac:dyDescent="0.3">
      <c r="B478" s="30"/>
      <c r="C478" s="30">
        <v>42481</v>
      </c>
      <c r="D478">
        <v>111</v>
      </c>
      <c r="E478">
        <v>5</v>
      </c>
      <c r="F478" s="34">
        <v>13.913333333333334</v>
      </c>
      <c r="G478" s="43">
        <v>118.8</v>
      </c>
      <c r="H478" s="43">
        <v>12.26</v>
      </c>
      <c r="I478" s="35">
        <v>8.5733333333333324</v>
      </c>
      <c r="J478" s="35">
        <v>6.4666666666666677</v>
      </c>
      <c r="K478" s="36">
        <v>570.66666666666663</v>
      </c>
      <c r="L478" s="37"/>
      <c r="M478" s="37"/>
      <c r="N478" s="37"/>
      <c r="O478" s="34"/>
      <c r="P478" s="34"/>
      <c r="Q478" s="34"/>
      <c r="R478" s="42"/>
    </row>
    <row r="479" spans="1:18" x14ac:dyDescent="0.3">
      <c r="B479" s="30"/>
      <c r="C479" s="30">
        <v>42499</v>
      </c>
      <c r="D479">
        <v>129</v>
      </c>
      <c r="E479">
        <v>5</v>
      </c>
      <c r="F479" s="34">
        <v>14.229999999999999</v>
      </c>
      <c r="G479" s="43">
        <v>109.03333333333335</v>
      </c>
      <c r="H479" s="43">
        <v>11.173333333333332</v>
      </c>
      <c r="I479" s="35">
        <v>8.19</v>
      </c>
      <c r="J479" s="35">
        <v>3.3666666666666667</v>
      </c>
      <c r="K479" s="36">
        <v>755.33333333333337</v>
      </c>
      <c r="L479" s="37">
        <v>1.26</v>
      </c>
      <c r="M479" s="37">
        <v>0.20666666666666667</v>
      </c>
      <c r="N479" s="37">
        <v>3.5604220400063951E-4</v>
      </c>
      <c r="O479" s="34">
        <v>1.55</v>
      </c>
      <c r="P479" s="34"/>
      <c r="Q479" s="34"/>
      <c r="R479" s="42"/>
    </row>
    <row r="480" spans="1:18" x14ac:dyDescent="0.3">
      <c r="B480" s="30"/>
      <c r="C480" s="30">
        <v>42499</v>
      </c>
      <c r="D480">
        <v>129</v>
      </c>
      <c r="E480">
        <v>5</v>
      </c>
      <c r="F480" s="34">
        <v>13.103333333333333</v>
      </c>
      <c r="G480" s="43">
        <v>107.39999999999999</v>
      </c>
      <c r="H480" s="43">
        <v>11.286666666666667</v>
      </c>
      <c r="I480" s="35">
        <v>8.19</v>
      </c>
      <c r="J480" s="35">
        <v>3.9333333333333336</v>
      </c>
      <c r="K480" s="36">
        <v>756.33333333333337</v>
      </c>
      <c r="L480" s="37"/>
      <c r="M480" s="37"/>
      <c r="N480" s="37"/>
      <c r="O480" s="34"/>
      <c r="P480" s="34"/>
      <c r="Q480" s="34"/>
      <c r="R480" s="42"/>
    </row>
    <row r="481" spans="2:18" x14ac:dyDescent="0.3">
      <c r="B481" s="30"/>
      <c r="C481" s="30">
        <v>42509</v>
      </c>
      <c r="D481">
        <v>139</v>
      </c>
      <c r="E481">
        <v>5</v>
      </c>
      <c r="F481" s="34">
        <v>15.966666666666667</v>
      </c>
      <c r="G481" s="43">
        <v>107.13333333333333</v>
      </c>
      <c r="H481" s="43">
        <v>10.58</v>
      </c>
      <c r="I481" s="35">
        <v>8.4</v>
      </c>
      <c r="J481" s="35">
        <v>3.7999999999999994</v>
      </c>
      <c r="K481" s="36">
        <v>1785.6666666666667</v>
      </c>
      <c r="L481" s="37">
        <v>1.5766666666666669</v>
      </c>
      <c r="M481" s="37">
        <v>0.19000000000000003</v>
      </c>
      <c r="N481" s="37">
        <v>1.2117173109333659E-2</v>
      </c>
      <c r="O481" s="34">
        <v>1.55</v>
      </c>
      <c r="P481" s="34"/>
      <c r="Q481" s="34"/>
      <c r="R481" s="42"/>
    </row>
    <row r="482" spans="2:18" x14ac:dyDescent="0.3">
      <c r="B482" s="30"/>
      <c r="C482" s="30">
        <v>42509</v>
      </c>
      <c r="D482">
        <v>139</v>
      </c>
      <c r="E482">
        <v>5</v>
      </c>
      <c r="F482" s="34">
        <v>14.063333333333333</v>
      </c>
      <c r="G482" s="43">
        <v>115.66666666666667</v>
      </c>
      <c r="H482" s="43">
        <v>11.896666666666667</v>
      </c>
      <c r="I482" s="35">
        <v>8.44</v>
      </c>
      <c r="J482" s="35">
        <v>5.9333333333333336</v>
      </c>
      <c r="K482" s="36">
        <v>1927.6666666666667</v>
      </c>
      <c r="L482" s="37"/>
      <c r="M482" s="37"/>
      <c r="N482" s="37"/>
      <c r="O482" s="34"/>
      <c r="P482" s="34"/>
      <c r="Q482" s="34"/>
      <c r="R482" s="42"/>
    </row>
    <row r="483" spans="2:18" x14ac:dyDescent="0.3">
      <c r="B483" s="30"/>
      <c r="C483" s="30">
        <v>42521</v>
      </c>
      <c r="D483">
        <v>151</v>
      </c>
      <c r="E483">
        <v>5</v>
      </c>
      <c r="F483" s="34">
        <v>22.576666666666664</v>
      </c>
      <c r="G483" s="43">
        <v>104.66666666666667</v>
      </c>
      <c r="H483" s="43">
        <v>9.0466666666666669</v>
      </c>
      <c r="I483" s="35">
        <v>8.3000000000000007</v>
      </c>
      <c r="J483" s="35">
        <v>3.9333333333333336</v>
      </c>
      <c r="K483" s="36">
        <v>1034.3333333333333</v>
      </c>
      <c r="L483" s="37">
        <v>1.5866666666666667</v>
      </c>
      <c r="M483" s="37">
        <v>0.12</v>
      </c>
      <c r="N483" s="37">
        <v>1.9806889145333573E-2</v>
      </c>
      <c r="O483" s="34">
        <v>1.4</v>
      </c>
      <c r="P483" s="34"/>
      <c r="Q483" s="34"/>
      <c r="R483" s="42"/>
    </row>
    <row r="484" spans="2:18" x14ac:dyDescent="0.3">
      <c r="B484" s="30"/>
      <c r="C484" s="30">
        <v>42521</v>
      </c>
      <c r="D484">
        <v>151</v>
      </c>
      <c r="E484">
        <v>5</v>
      </c>
      <c r="F484" s="34">
        <v>19.399999999999999</v>
      </c>
      <c r="G484" s="43">
        <v>121.73333333333333</v>
      </c>
      <c r="H484" s="43">
        <v>11.196666666666667</v>
      </c>
      <c r="I484" s="35">
        <v>8.2833333333333332</v>
      </c>
      <c r="J484" s="35">
        <v>4.5</v>
      </c>
      <c r="K484" s="36">
        <v>1468</v>
      </c>
      <c r="L484" s="37"/>
      <c r="M484" s="37"/>
      <c r="N484" s="37"/>
      <c r="O484" s="34"/>
      <c r="P484" s="34"/>
      <c r="Q484" s="34"/>
      <c r="R484" s="42"/>
    </row>
    <row r="485" spans="2:18" x14ac:dyDescent="0.3">
      <c r="B485" s="30"/>
      <c r="C485" s="30">
        <v>42535</v>
      </c>
      <c r="D485">
        <v>165</v>
      </c>
      <c r="E485">
        <v>5</v>
      </c>
      <c r="F485" s="34">
        <v>21.25</v>
      </c>
      <c r="G485" s="43">
        <v>109.10000000000001</v>
      </c>
      <c r="H485" s="43">
        <v>9.6733333333333338</v>
      </c>
      <c r="I485" s="35">
        <v>8.31</v>
      </c>
      <c r="J485" s="35">
        <v>4.3666666666666671</v>
      </c>
      <c r="K485" s="36">
        <v>1057.3333333333333</v>
      </c>
      <c r="L485" s="37">
        <v>1.61</v>
      </c>
      <c r="M485" s="37">
        <v>9.0000000000000011E-2</v>
      </c>
      <c r="N485" s="37">
        <v>2.1677710343999942E-2</v>
      </c>
      <c r="O485" s="34">
        <v>1.35</v>
      </c>
      <c r="P485" s="34"/>
      <c r="Q485" s="34"/>
      <c r="R485" s="42"/>
    </row>
    <row r="486" spans="2:18" x14ac:dyDescent="0.3">
      <c r="B486" s="30"/>
      <c r="C486" s="30">
        <v>42535</v>
      </c>
      <c r="D486">
        <v>165</v>
      </c>
      <c r="E486">
        <v>5</v>
      </c>
      <c r="F486" s="34">
        <v>17.273333333333333</v>
      </c>
      <c r="G486" s="43">
        <v>95.90000000000002</v>
      </c>
      <c r="H486" s="43">
        <v>9.2133333333333329</v>
      </c>
      <c r="I486" s="35">
        <v>8.31</v>
      </c>
      <c r="J486" s="35">
        <v>4.2</v>
      </c>
      <c r="K486" s="36">
        <v>978.66666666666663</v>
      </c>
      <c r="L486" s="37"/>
      <c r="M486" s="37"/>
      <c r="N486" s="37"/>
      <c r="O486" s="34"/>
      <c r="P486" s="34"/>
      <c r="Q486" s="34"/>
      <c r="R486" s="42"/>
    </row>
    <row r="487" spans="2:18" x14ac:dyDescent="0.3">
      <c r="B487" s="30"/>
      <c r="C487" s="30">
        <v>42550</v>
      </c>
      <c r="D487">
        <v>180</v>
      </c>
      <c r="E487">
        <v>5</v>
      </c>
      <c r="F487" s="34">
        <v>25.39</v>
      </c>
      <c r="G487" s="43">
        <v>78.766666666666666</v>
      </c>
      <c r="H487" s="43">
        <v>6.456666666666667</v>
      </c>
      <c r="I487" s="35">
        <v>8.34</v>
      </c>
      <c r="J487" s="35">
        <v>6.6000000000000005</v>
      </c>
      <c r="K487" s="36">
        <v>4250</v>
      </c>
      <c r="L487" s="37">
        <v>2.0466666666666664</v>
      </c>
      <c r="M487" s="37">
        <v>7.0000000000000007E-2</v>
      </c>
      <c r="N487" s="37">
        <v>2.39984778293337E-2</v>
      </c>
      <c r="O487" s="34">
        <v>1.25</v>
      </c>
      <c r="P487" s="34"/>
      <c r="Q487" s="34"/>
      <c r="R487" s="42"/>
    </row>
    <row r="488" spans="2:18" x14ac:dyDescent="0.3">
      <c r="B488" s="30"/>
      <c r="C488" s="30">
        <v>42550</v>
      </c>
      <c r="D488">
        <v>180</v>
      </c>
      <c r="E488">
        <v>5</v>
      </c>
      <c r="F488" s="34">
        <v>23.09</v>
      </c>
      <c r="G488" s="43">
        <v>7.0999999999999988</v>
      </c>
      <c r="H488" s="43">
        <v>0.61</v>
      </c>
      <c r="I488" s="35">
        <v>7.9933333333333332</v>
      </c>
      <c r="J488" s="35">
        <v>3.6</v>
      </c>
      <c r="K488" s="36">
        <v>1549</v>
      </c>
      <c r="L488" s="37"/>
      <c r="M488" s="37"/>
      <c r="N488" s="37"/>
      <c r="O488" s="34"/>
      <c r="P488" s="34"/>
      <c r="Q488" s="34"/>
      <c r="R488" s="42"/>
    </row>
    <row r="489" spans="2:18" x14ac:dyDescent="0.3">
      <c r="B489" s="30"/>
      <c r="C489" s="30">
        <v>42563</v>
      </c>
      <c r="D489">
        <v>193</v>
      </c>
      <c r="E489">
        <v>5</v>
      </c>
      <c r="F489" s="34">
        <v>23.59</v>
      </c>
      <c r="G489" s="43">
        <v>81.966666666666669</v>
      </c>
      <c r="H489" s="43">
        <v>6.95</v>
      </c>
      <c r="I489" s="35">
        <v>8.3000000000000007</v>
      </c>
      <c r="J489" s="35">
        <v>13.866666666666667</v>
      </c>
      <c r="K489" s="36">
        <v>2860.3333333333335</v>
      </c>
      <c r="L489" s="37">
        <v>2.5466666666666664</v>
      </c>
      <c r="M489" s="37">
        <v>0.04</v>
      </c>
      <c r="N489" s="37">
        <v>3.2580791645333618E-2</v>
      </c>
      <c r="O489" s="34">
        <v>0.9</v>
      </c>
      <c r="P489" s="34"/>
      <c r="Q489" s="34"/>
      <c r="R489" s="42"/>
    </row>
    <row r="490" spans="2:18" x14ac:dyDescent="0.3">
      <c r="B490" s="30"/>
      <c r="C490" s="30">
        <v>42563</v>
      </c>
      <c r="D490">
        <v>193</v>
      </c>
      <c r="E490">
        <v>5</v>
      </c>
      <c r="F490" s="34">
        <v>22.23</v>
      </c>
      <c r="G490" s="43">
        <v>69.13333333333334</v>
      </c>
      <c r="H490" s="43">
        <v>6.0133333333333328</v>
      </c>
      <c r="I490" s="35">
        <v>8.23</v>
      </c>
      <c r="J490" s="35">
        <v>18.066666666666666</v>
      </c>
      <c r="K490" s="36">
        <v>2687.6666666666665</v>
      </c>
      <c r="L490" s="37"/>
      <c r="M490" s="37"/>
      <c r="N490" s="37"/>
      <c r="O490" s="34"/>
      <c r="P490" s="34"/>
      <c r="Q490" s="34"/>
      <c r="R490" s="42"/>
    </row>
    <row r="491" spans="2:18" x14ac:dyDescent="0.3">
      <c r="B491" s="30"/>
      <c r="C491" s="30">
        <v>42577</v>
      </c>
      <c r="D491">
        <v>207</v>
      </c>
      <c r="E491">
        <v>5</v>
      </c>
      <c r="F491" s="34">
        <v>27</v>
      </c>
      <c r="G491" s="43">
        <v>120.43333333333334</v>
      </c>
      <c r="H491" s="43">
        <v>9.5933333333333337</v>
      </c>
      <c r="I491" s="35">
        <v>8.4433333333333334</v>
      </c>
      <c r="J491" s="35">
        <v>8.7333333333333343</v>
      </c>
      <c r="K491" s="36">
        <v>2351</v>
      </c>
      <c r="L491" s="37">
        <v>0.97333333333333327</v>
      </c>
      <c r="M491" s="37">
        <v>0.14000000000000001</v>
      </c>
      <c r="N491" s="37">
        <v>1.4113306534667013E-2</v>
      </c>
      <c r="O491" s="34">
        <v>1</v>
      </c>
      <c r="P491" s="34"/>
      <c r="Q491" s="34"/>
      <c r="R491" s="42"/>
    </row>
    <row r="492" spans="2:18" x14ac:dyDescent="0.3">
      <c r="B492" s="30"/>
      <c r="C492" s="30">
        <v>42577</v>
      </c>
      <c r="D492">
        <v>207</v>
      </c>
      <c r="E492">
        <v>5</v>
      </c>
      <c r="F492" s="34">
        <v>25.95</v>
      </c>
      <c r="G492" s="43">
        <v>42.4</v>
      </c>
      <c r="H492" s="43">
        <v>3.4433333333333334</v>
      </c>
      <c r="I492" s="35">
        <v>8.2200000000000006</v>
      </c>
      <c r="J492" s="35">
        <v>12.866666666666665</v>
      </c>
      <c r="K492" s="36">
        <v>2326.3333333333335</v>
      </c>
      <c r="L492" s="37"/>
      <c r="M492" s="37"/>
      <c r="N492" s="37"/>
      <c r="O492" s="34"/>
      <c r="P492" s="34"/>
      <c r="Q492" s="34"/>
      <c r="R492" s="42"/>
    </row>
    <row r="493" spans="2:18" x14ac:dyDescent="0.3">
      <c r="B493" s="30"/>
      <c r="C493" s="30">
        <v>42593</v>
      </c>
      <c r="D493">
        <v>223</v>
      </c>
      <c r="E493">
        <v>5</v>
      </c>
      <c r="F493" s="34">
        <v>25.78</v>
      </c>
      <c r="G493" s="43">
        <v>107.7</v>
      </c>
      <c r="H493" s="43">
        <v>8.7666666666666657</v>
      </c>
      <c r="I493" s="35">
        <v>8.52</v>
      </c>
      <c r="J493" s="35">
        <v>5.2</v>
      </c>
      <c r="K493" s="36">
        <v>2224.6666666666665</v>
      </c>
      <c r="L493" s="37">
        <v>1.97</v>
      </c>
      <c r="M493" s="37">
        <v>0.11</v>
      </c>
      <c r="N493" s="37">
        <v>6.4555528876829069E-2</v>
      </c>
      <c r="O493" s="34">
        <v>1.4</v>
      </c>
      <c r="P493" s="34"/>
      <c r="Q493" s="34"/>
      <c r="R493" s="42"/>
    </row>
    <row r="494" spans="2:18" x14ac:dyDescent="0.3">
      <c r="B494" s="30"/>
      <c r="C494" s="30">
        <v>42593</v>
      </c>
      <c r="D494">
        <v>223</v>
      </c>
      <c r="E494">
        <v>5</v>
      </c>
      <c r="F494" s="34">
        <v>24.24</v>
      </c>
      <c r="G494" s="43">
        <v>18.7</v>
      </c>
      <c r="H494" s="43">
        <v>1.5666666666666667</v>
      </c>
      <c r="I494" s="35">
        <v>8.23</v>
      </c>
      <c r="J494" s="35">
        <v>5.333333333333333</v>
      </c>
      <c r="K494" s="36">
        <v>1499.6666666666667</v>
      </c>
      <c r="L494" s="37"/>
      <c r="M494" s="37"/>
      <c r="N494" s="37"/>
      <c r="O494" s="34"/>
      <c r="P494" s="34"/>
      <c r="Q494" s="34"/>
      <c r="R494" s="42"/>
    </row>
    <row r="495" spans="2:18" x14ac:dyDescent="0.3">
      <c r="B495" s="30"/>
      <c r="C495" s="30">
        <v>42606</v>
      </c>
      <c r="D495">
        <v>236</v>
      </c>
      <c r="E495">
        <v>5</v>
      </c>
      <c r="F495" s="34">
        <v>25.19</v>
      </c>
      <c r="G495" s="43">
        <v>101.60000000000001</v>
      </c>
      <c r="H495" s="43">
        <v>8.36</v>
      </c>
      <c r="I495" s="35">
        <v>8.43</v>
      </c>
      <c r="J495" s="35">
        <v>2.0666666666666664</v>
      </c>
      <c r="K495" s="36">
        <v>1040.6666666666667</v>
      </c>
      <c r="L495" s="37">
        <v>2.5333333333333332</v>
      </c>
      <c r="M495" s="37">
        <v>0.08</v>
      </c>
      <c r="N495" s="37">
        <v>8.7888380408862002E-2</v>
      </c>
      <c r="O495" s="34">
        <v>1.8</v>
      </c>
      <c r="P495" s="34"/>
      <c r="Q495" s="34"/>
      <c r="R495" s="42"/>
    </row>
    <row r="496" spans="2:18" x14ac:dyDescent="0.3">
      <c r="B496" s="30"/>
      <c r="C496" s="30">
        <v>42606</v>
      </c>
      <c r="D496">
        <v>236</v>
      </c>
      <c r="E496">
        <v>5</v>
      </c>
      <c r="F496" s="34">
        <v>23.033333333333331</v>
      </c>
      <c r="G496" s="43">
        <v>82.266666666666666</v>
      </c>
      <c r="H496" s="43">
        <v>7.0466666666666669</v>
      </c>
      <c r="I496" s="35">
        <v>8.3699999999999992</v>
      </c>
      <c r="J496" s="35">
        <v>3.0666666666666664</v>
      </c>
      <c r="K496" s="36">
        <v>1961</v>
      </c>
      <c r="L496" s="37"/>
      <c r="M496" s="37"/>
      <c r="N496" s="37"/>
      <c r="O496" s="34"/>
      <c r="P496" s="34"/>
      <c r="Q496" s="34"/>
      <c r="R496" s="42"/>
    </row>
    <row r="497" spans="1:18" x14ac:dyDescent="0.3">
      <c r="B497" s="30"/>
      <c r="C497" s="30">
        <v>42620</v>
      </c>
      <c r="D497">
        <v>250</v>
      </c>
      <c r="E497">
        <v>5</v>
      </c>
      <c r="F497" s="34">
        <v>21.86</v>
      </c>
      <c r="G497" s="43">
        <v>72.866666666666674</v>
      </c>
      <c r="H497" s="43">
        <v>6.3866666666666667</v>
      </c>
      <c r="I497" s="35">
        <v>8.2799999999999994</v>
      </c>
      <c r="J497" s="35">
        <v>5.333333333333333</v>
      </c>
      <c r="K497" s="36">
        <v>1439.6666666666667</v>
      </c>
      <c r="L497" s="37">
        <v>2.7366666666666668</v>
      </c>
      <c r="M497" s="37">
        <v>9.0000000000000011E-2</v>
      </c>
      <c r="N497" s="37">
        <v>5.8610824663723804E-2</v>
      </c>
      <c r="O497" s="34">
        <v>1.4</v>
      </c>
      <c r="P497" s="34"/>
      <c r="Q497" s="34"/>
      <c r="R497" s="42"/>
    </row>
    <row r="498" spans="1:18" x14ac:dyDescent="0.3">
      <c r="B498" s="30"/>
      <c r="C498" s="30">
        <v>42620</v>
      </c>
      <c r="D498">
        <v>250</v>
      </c>
      <c r="E498">
        <v>5</v>
      </c>
      <c r="F498" s="34">
        <v>21.563333333333333</v>
      </c>
      <c r="G498" s="43">
        <v>64.599999999999994</v>
      </c>
      <c r="H498" s="43">
        <v>5.6933333333333342</v>
      </c>
      <c r="I498" s="35">
        <v>8.19</v>
      </c>
      <c r="J498" s="35">
        <v>4.7666666666666666</v>
      </c>
      <c r="K498" s="36">
        <v>2197.6666666666665</v>
      </c>
      <c r="L498" s="37"/>
      <c r="M498" s="37"/>
      <c r="N498" s="37"/>
      <c r="O498" s="34"/>
      <c r="P498" s="34"/>
      <c r="Q498" s="34"/>
      <c r="R498" s="38" t="s">
        <v>42</v>
      </c>
    </row>
    <row r="499" spans="1:18" x14ac:dyDescent="0.3">
      <c r="B499" s="30"/>
      <c r="C499" s="30">
        <v>42635</v>
      </c>
      <c r="D499">
        <v>265</v>
      </c>
      <c r="E499">
        <v>5</v>
      </c>
      <c r="F499" s="34">
        <v>21.613333333333333</v>
      </c>
      <c r="G499" s="43">
        <v>66.533333333333331</v>
      </c>
      <c r="H499" s="43">
        <v>5.8533333333333344</v>
      </c>
      <c r="I499" s="35">
        <v>8.26</v>
      </c>
      <c r="J499" s="35">
        <v>3.1</v>
      </c>
      <c r="K499" s="36">
        <v>3450</v>
      </c>
      <c r="L499" s="37">
        <v>2.2033333333333336</v>
      </c>
      <c r="M499" s="37">
        <v>0.15666666666666665</v>
      </c>
      <c r="N499" s="37">
        <v>5.8323522694738138E-2</v>
      </c>
      <c r="O499" s="34">
        <v>1.45</v>
      </c>
      <c r="P499" s="34"/>
      <c r="Q499" s="34"/>
      <c r="R499" s="42"/>
    </row>
    <row r="500" spans="1:18" x14ac:dyDescent="0.3">
      <c r="B500" s="30"/>
      <c r="C500" s="30">
        <v>42635</v>
      </c>
      <c r="D500">
        <v>265</v>
      </c>
      <c r="E500">
        <v>5</v>
      </c>
      <c r="F500" s="34">
        <v>20.996666666666666</v>
      </c>
      <c r="G500" s="43">
        <v>63.633333333333333</v>
      </c>
      <c r="H500" s="43">
        <v>5.666666666666667</v>
      </c>
      <c r="I500" s="35">
        <v>8.2200000000000006</v>
      </c>
      <c r="J500" s="35">
        <v>4.4333333333333336</v>
      </c>
      <c r="K500" s="36">
        <v>4956.333333333333</v>
      </c>
      <c r="L500" s="37"/>
      <c r="M500" s="37"/>
      <c r="N500" s="37"/>
      <c r="O500" s="34"/>
      <c r="P500" s="34"/>
      <c r="Q500" s="34"/>
      <c r="R500" s="42"/>
    </row>
    <row r="501" spans="1:18" x14ac:dyDescent="0.3">
      <c r="B501" s="30"/>
      <c r="C501" s="30">
        <v>42648</v>
      </c>
      <c r="D501">
        <v>278</v>
      </c>
      <c r="E501">
        <v>5</v>
      </c>
      <c r="F501" s="34">
        <v>16.026666666666667</v>
      </c>
      <c r="G501" s="43">
        <v>8.2733333333333334</v>
      </c>
      <c r="H501" s="43">
        <v>4.166666666666667</v>
      </c>
      <c r="I501" s="35">
        <v>4.8</v>
      </c>
      <c r="J501" s="35">
        <v>7.7166666666666659</v>
      </c>
      <c r="K501" s="36">
        <v>4116</v>
      </c>
      <c r="L501" s="37">
        <v>3.1</v>
      </c>
      <c r="M501" s="37">
        <v>0.08</v>
      </c>
      <c r="N501" s="37">
        <v>8.0201192853438893E-2</v>
      </c>
      <c r="O501" s="34">
        <v>1.5</v>
      </c>
      <c r="P501" s="34"/>
      <c r="Q501" s="34"/>
      <c r="R501" s="42"/>
    </row>
    <row r="502" spans="1:18" x14ac:dyDescent="0.3">
      <c r="B502" s="30"/>
      <c r="C502" s="30">
        <v>42648</v>
      </c>
      <c r="D502">
        <v>278</v>
      </c>
      <c r="E502">
        <v>5</v>
      </c>
      <c r="F502" s="34">
        <v>15.22</v>
      </c>
      <c r="G502" s="43">
        <v>8.2799999999999994</v>
      </c>
      <c r="H502" s="43">
        <v>4.3666666666666671</v>
      </c>
      <c r="I502" s="35">
        <v>3.7666666666666671</v>
      </c>
      <c r="J502" s="35">
        <v>7.12</v>
      </c>
      <c r="K502" s="36">
        <v>3439.3333333333335</v>
      </c>
      <c r="L502" s="37"/>
      <c r="M502" s="37"/>
      <c r="N502" s="37"/>
      <c r="O502" s="34"/>
      <c r="P502" s="34"/>
      <c r="Q502" s="34"/>
      <c r="R502" s="42"/>
    </row>
    <row r="503" spans="1:18" x14ac:dyDescent="0.3">
      <c r="B503" s="30"/>
      <c r="C503" s="30">
        <v>42648</v>
      </c>
      <c r="D503">
        <v>278</v>
      </c>
      <c r="E503">
        <v>5</v>
      </c>
      <c r="F503" s="34">
        <v>16.026666666666667</v>
      </c>
      <c r="G503" s="43">
        <v>78.266666666666666</v>
      </c>
      <c r="H503" s="43">
        <v>7.7166666666666659</v>
      </c>
      <c r="I503" s="35">
        <v>8.2733333333333334</v>
      </c>
      <c r="J503" s="35">
        <v>4.8</v>
      </c>
      <c r="K503" s="36">
        <v>4116</v>
      </c>
      <c r="L503" s="37">
        <v>3.1</v>
      </c>
      <c r="M503" s="37">
        <v>0.08</v>
      </c>
      <c r="N503" s="37">
        <v>8.0201192853438893E-2</v>
      </c>
      <c r="O503" s="34">
        <v>1.5</v>
      </c>
      <c r="P503" s="34"/>
      <c r="Q503" s="34"/>
      <c r="R503" s="42"/>
    </row>
    <row r="504" spans="1:18" x14ac:dyDescent="0.3">
      <c r="B504" s="30"/>
      <c r="C504" s="30">
        <v>42648</v>
      </c>
      <c r="D504">
        <v>278</v>
      </c>
      <c r="E504">
        <v>5</v>
      </c>
      <c r="F504" s="34">
        <v>15.22</v>
      </c>
      <c r="G504" s="43">
        <v>70.966666666666654</v>
      </c>
      <c r="H504" s="43">
        <v>7.12</v>
      </c>
      <c r="I504" s="35">
        <v>8.2799999999999994</v>
      </c>
      <c r="J504" s="35">
        <v>3.7666666666666671</v>
      </c>
      <c r="K504" s="36">
        <v>3439.3333333333335</v>
      </c>
      <c r="L504" s="37"/>
      <c r="M504" s="37"/>
      <c r="N504" s="37"/>
      <c r="O504" s="34"/>
      <c r="P504" s="34"/>
      <c r="Q504" s="34"/>
      <c r="R504" s="42"/>
    </row>
    <row r="505" spans="1:18" x14ac:dyDescent="0.3">
      <c r="B505" s="30"/>
      <c r="C505" s="30">
        <v>42690</v>
      </c>
      <c r="D505">
        <v>320</v>
      </c>
      <c r="E505">
        <v>5</v>
      </c>
      <c r="F505" s="34">
        <v>7.4933333333333332</v>
      </c>
      <c r="G505" s="43">
        <v>99.966666666666654</v>
      </c>
      <c r="H505" s="43">
        <v>11.986666666666666</v>
      </c>
      <c r="I505" s="35">
        <v>8.24</v>
      </c>
      <c r="J505" s="35">
        <v>17.400000000000002</v>
      </c>
      <c r="K505" s="36">
        <v>3241</v>
      </c>
      <c r="L505" s="37">
        <v>2.39</v>
      </c>
      <c r="M505" s="37">
        <v>5.000000000000001E-2</v>
      </c>
      <c r="N505" s="37">
        <v>6.004094587284451E-2</v>
      </c>
      <c r="O505" s="34">
        <v>0.7</v>
      </c>
      <c r="P505" s="34"/>
      <c r="Q505" s="34"/>
      <c r="R505" s="42"/>
    </row>
    <row r="506" spans="1:18" x14ac:dyDescent="0.3">
      <c r="B506" s="30"/>
      <c r="C506" s="30">
        <v>42690</v>
      </c>
      <c r="D506">
        <v>320</v>
      </c>
      <c r="E506">
        <v>5</v>
      </c>
      <c r="F506" s="34">
        <v>7.3066666666666658</v>
      </c>
      <c r="G506" s="43">
        <v>100.33333333333333</v>
      </c>
      <c r="H506" s="43">
        <v>12.076666666666668</v>
      </c>
      <c r="I506" s="35">
        <v>8.24</v>
      </c>
      <c r="J506" s="35">
        <v>17.933333333333334</v>
      </c>
      <c r="K506" s="36">
        <v>2984.6666666666665</v>
      </c>
      <c r="L506" s="37"/>
      <c r="M506" s="37"/>
      <c r="N506" s="37"/>
      <c r="O506" s="34"/>
      <c r="P506" s="34"/>
      <c r="Q506" s="34"/>
      <c r="R506" s="42"/>
    </row>
    <row r="507" spans="1:18" s="3" customFormat="1" x14ac:dyDescent="0.3">
      <c r="A507" s="3">
        <v>2017</v>
      </c>
      <c r="B507" s="2"/>
      <c r="C507" s="2">
        <v>42838</v>
      </c>
      <c r="D507" s="3">
        <v>103</v>
      </c>
      <c r="E507" s="3">
        <v>5</v>
      </c>
      <c r="F507" s="5">
        <v>13.199999999999998</v>
      </c>
      <c r="G507" s="6">
        <v>105</v>
      </c>
      <c r="H507" s="6">
        <v>11.01</v>
      </c>
      <c r="I507" s="6">
        <v>8.43</v>
      </c>
      <c r="J507" s="6">
        <v>5.833333333333333</v>
      </c>
      <c r="K507" s="7">
        <v>1078.3333333333333</v>
      </c>
      <c r="L507" s="8">
        <v>5.55</v>
      </c>
      <c r="M507" s="8">
        <v>0.22</v>
      </c>
      <c r="N507" s="8">
        <v>5.9993155418488859E-3</v>
      </c>
      <c r="O507" s="5">
        <v>1.8</v>
      </c>
      <c r="P507" s="5"/>
      <c r="Q507" s="5"/>
      <c r="R507" s="50"/>
    </row>
    <row r="508" spans="1:18" x14ac:dyDescent="0.3">
      <c r="B508" s="30"/>
      <c r="C508" s="30">
        <v>42838</v>
      </c>
      <c r="D508">
        <v>103</v>
      </c>
      <c r="E508">
        <v>5</v>
      </c>
      <c r="F508" s="34">
        <v>13.143333333333333</v>
      </c>
      <c r="G508" s="43">
        <v>105</v>
      </c>
      <c r="H508" s="43">
        <v>11.023333333333333</v>
      </c>
      <c r="I508" s="35">
        <v>8.42</v>
      </c>
      <c r="J508" s="35">
        <v>4.9000000000000004</v>
      </c>
      <c r="K508" s="36">
        <v>1140.3333333333333</v>
      </c>
      <c r="L508" s="37"/>
      <c r="M508" s="37"/>
      <c r="N508" s="37"/>
      <c r="O508" s="34"/>
      <c r="P508" s="34"/>
      <c r="Q508" s="34"/>
      <c r="R508" s="42"/>
    </row>
    <row r="509" spans="1:18" x14ac:dyDescent="0.3">
      <c r="B509" s="30"/>
      <c r="C509" s="30">
        <v>42864</v>
      </c>
      <c r="D509">
        <v>129</v>
      </c>
      <c r="E509">
        <v>5</v>
      </c>
      <c r="F509" s="34">
        <v>12.63</v>
      </c>
      <c r="G509" s="43">
        <v>102.8</v>
      </c>
      <c r="H509" s="43">
        <v>10.916666666666666</v>
      </c>
      <c r="I509" s="35">
        <v>8.24</v>
      </c>
      <c r="J509" s="35">
        <v>5.4333333333333336</v>
      </c>
      <c r="K509" s="36">
        <v>1493.3333333333333</v>
      </c>
      <c r="L509" s="37">
        <v>3.0466666666666669</v>
      </c>
      <c r="M509" s="37">
        <v>0.17</v>
      </c>
      <c r="N509" s="37">
        <v>5.2214409717570597E-2</v>
      </c>
      <c r="O509" s="34">
        <v>1.58</v>
      </c>
      <c r="P509" s="34"/>
      <c r="Q509" s="34"/>
      <c r="R509" s="42"/>
    </row>
    <row r="510" spans="1:18" x14ac:dyDescent="0.3">
      <c r="B510" s="30"/>
      <c r="C510" s="30">
        <v>42864</v>
      </c>
      <c r="D510">
        <v>129</v>
      </c>
      <c r="E510">
        <v>5</v>
      </c>
      <c r="F510" s="34">
        <v>12.503333333333332</v>
      </c>
      <c r="G510" s="43">
        <v>102.8</v>
      </c>
      <c r="H510" s="43">
        <v>10.946666666666667</v>
      </c>
      <c r="I510" s="35">
        <v>8.2366666666666664</v>
      </c>
      <c r="J510" s="35">
        <v>5.8666666666666671</v>
      </c>
      <c r="K510" s="36">
        <v>1537.6666666666667</v>
      </c>
      <c r="L510" s="37"/>
      <c r="M510" s="37"/>
      <c r="N510" s="37"/>
      <c r="O510" s="34"/>
      <c r="P510" s="34"/>
      <c r="Q510" s="34"/>
      <c r="R510" s="42"/>
    </row>
    <row r="511" spans="1:18" x14ac:dyDescent="0.3">
      <c r="B511" s="30"/>
      <c r="C511" s="30">
        <v>42878</v>
      </c>
      <c r="D511">
        <v>143</v>
      </c>
      <c r="E511">
        <v>5</v>
      </c>
      <c r="F511" s="34">
        <v>19.783333333333335</v>
      </c>
      <c r="G511" s="43">
        <v>93.3</v>
      </c>
      <c r="H511" s="43">
        <v>8.5166666666666657</v>
      </c>
      <c r="I511" s="35">
        <v>8.4499999999999993</v>
      </c>
      <c r="J511" s="35">
        <v>6.2333333333333334</v>
      </c>
      <c r="K511" s="36">
        <v>1240.3333333333333</v>
      </c>
      <c r="L511" s="37">
        <v>3.08</v>
      </c>
      <c r="M511" s="37">
        <v>0.15</v>
      </c>
      <c r="N511" s="37">
        <v>6.202663633956821E-2</v>
      </c>
      <c r="O511" s="34">
        <v>1.35</v>
      </c>
      <c r="P511" s="34"/>
      <c r="Q511" s="34"/>
      <c r="R511" s="42"/>
    </row>
    <row r="512" spans="1:18" x14ac:dyDescent="0.3">
      <c r="B512" s="30"/>
      <c r="C512" s="30">
        <v>42878</v>
      </c>
      <c r="D512">
        <v>143</v>
      </c>
      <c r="E512">
        <v>5</v>
      </c>
      <c r="F512" s="34">
        <v>17.593333333333334</v>
      </c>
      <c r="G512" s="43">
        <v>90.866666666666674</v>
      </c>
      <c r="H512" s="43">
        <v>8.67</v>
      </c>
      <c r="I512" s="35">
        <v>8.44</v>
      </c>
      <c r="J512" s="35">
        <v>6.4666666666666659</v>
      </c>
      <c r="K512" s="36">
        <v>1411.6666666666667</v>
      </c>
      <c r="L512" s="37"/>
      <c r="M512" s="37"/>
      <c r="N512" s="37"/>
      <c r="O512" s="34"/>
      <c r="P512" s="34"/>
      <c r="Q512" s="34"/>
      <c r="R512" s="42"/>
    </row>
    <row r="513" spans="2:18" x14ac:dyDescent="0.3">
      <c r="B513" s="30"/>
      <c r="C513" s="30">
        <v>42887</v>
      </c>
      <c r="D513">
        <v>152</v>
      </c>
      <c r="E513">
        <v>5</v>
      </c>
      <c r="F513" s="34">
        <v>15.97</v>
      </c>
      <c r="G513" s="43">
        <v>98.666666666666671</v>
      </c>
      <c r="H513" s="43">
        <v>9.74</v>
      </c>
      <c r="I513" s="35">
        <v>8.15</v>
      </c>
      <c r="J513" s="35">
        <v>5.6000000000000005</v>
      </c>
      <c r="K513" s="36">
        <v>1448.6666666666667</v>
      </c>
      <c r="L513" s="37">
        <v>3.6466666666666665</v>
      </c>
      <c r="M513" s="37">
        <v>0.15</v>
      </c>
      <c r="N513" s="37">
        <v>7.7848999506033703E-2</v>
      </c>
      <c r="O513" s="34">
        <v>0.5</v>
      </c>
      <c r="P513" s="34"/>
      <c r="Q513" s="34"/>
      <c r="R513" s="42"/>
    </row>
    <row r="514" spans="2:18" x14ac:dyDescent="0.3">
      <c r="B514" s="30"/>
      <c r="C514" s="30">
        <v>42887</v>
      </c>
      <c r="D514">
        <v>152</v>
      </c>
      <c r="E514">
        <v>5</v>
      </c>
      <c r="F514" s="34">
        <v>15.449999999999998</v>
      </c>
      <c r="G514" s="43">
        <v>98</v>
      </c>
      <c r="H514" s="43">
        <v>9.7799999999999994</v>
      </c>
      <c r="I514" s="35">
        <v>8.09</v>
      </c>
      <c r="J514" s="35">
        <v>5.833333333333333</v>
      </c>
      <c r="K514" s="36">
        <v>1186.6666666666667</v>
      </c>
      <c r="L514" s="37"/>
      <c r="M514" s="37"/>
      <c r="N514" s="37"/>
      <c r="O514" s="34"/>
      <c r="P514" s="34"/>
      <c r="Q514" s="34"/>
      <c r="R514" s="42"/>
    </row>
    <row r="515" spans="2:18" x14ac:dyDescent="0.3">
      <c r="B515" s="30"/>
      <c r="C515" s="30">
        <v>42901</v>
      </c>
      <c r="D515">
        <v>166</v>
      </c>
      <c r="E515">
        <v>5</v>
      </c>
      <c r="F515" s="34">
        <v>22.903333333333332</v>
      </c>
      <c r="G515" s="43">
        <v>98.366666666666674</v>
      </c>
      <c r="H515" s="43">
        <v>8.4499999999999993</v>
      </c>
      <c r="I515" s="35">
        <v>8.51</v>
      </c>
      <c r="J515" s="35">
        <v>8.0666666666666664</v>
      </c>
      <c r="K515" s="36">
        <v>923.33333333333337</v>
      </c>
      <c r="L515" s="37">
        <v>3.2099999999999995</v>
      </c>
      <c r="M515" s="37">
        <v>0.04</v>
      </c>
      <c r="N515" s="37">
        <v>0.128875170759021</v>
      </c>
      <c r="O515" s="34">
        <v>1.5</v>
      </c>
      <c r="P515" s="34"/>
      <c r="Q515" s="34"/>
      <c r="R515" s="42"/>
    </row>
    <row r="516" spans="2:18" x14ac:dyDescent="0.3">
      <c r="B516" s="30"/>
      <c r="C516" s="30">
        <v>42901</v>
      </c>
      <c r="D516">
        <v>166</v>
      </c>
      <c r="E516">
        <v>5</v>
      </c>
      <c r="F516" s="34">
        <v>21.75</v>
      </c>
      <c r="G516" s="43">
        <v>87.266666666666666</v>
      </c>
      <c r="H516" s="43">
        <v>7.66</v>
      </c>
      <c r="I516" s="35">
        <v>8.42</v>
      </c>
      <c r="J516" s="35">
        <v>7.5</v>
      </c>
      <c r="K516" s="36">
        <v>1556.6666666666667</v>
      </c>
      <c r="L516" s="37"/>
      <c r="M516" s="37"/>
      <c r="N516" s="37"/>
      <c r="O516" s="34"/>
      <c r="P516" s="34"/>
      <c r="Q516" s="34"/>
      <c r="R516" s="42"/>
    </row>
    <row r="517" spans="2:18" x14ac:dyDescent="0.3">
      <c r="B517" s="30"/>
      <c r="C517" s="30">
        <v>42922</v>
      </c>
      <c r="D517">
        <v>187</v>
      </c>
      <c r="E517">
        <v>5</v>
      </c>
      <c r="F517" s="34">
        <v>23.92</v>
      </c>
      <c r="G517" s="43">
        <v>108.83333333333333</v>
      </c>
      <c r="H517" s="43">
        <v>9.1733333333333338</v>
      </c>
      <c r="I517" s="35">
        <v>8.65</v>
      </c>
      <c r="J517" s="35">
        <v>5.7333333333333334</v>
      </c>
      <c r="K517" s="36">
        <v>3916.3333333333335</v>
      </c>
      <c r="L517" s="37">
        <v>4.2966666666666669</v>
      </c>
      <c r="M517" s="37">
        <v>0.04</v>
      </c>
      <c r="N517" s="37">
        <v>7.6790481440850947E-2</v>
      </c>
      <c r="O517" s="34">
        <v>1.25</v>
      </c>
      <c r="P517" s="34"/>
      <c r="Q517" s="34"/>
      <c r="R517" s="42"/>
    </row>
    <row r="518" spans="2:18" x14ac:dyDescent="0.3">
      <c r="B518" s="30"/>
      <c r="C518" s="30">
        <v>42922</v>
      </c>
      <c r="D518">
        <v>187</v>
      </c>
      <c r="E518">
        <v>5</v>
      </c>
      <c r="F518" s="34">
        <v>21.636666666666667</v>
      </c>
      <c r="G518" s="43">
        <v>16.399999999999999</v>
      </c>
      <c r="H518" s="43">
        <v>1.45</v>
      </c>
      <c r="I518" s="35">
        <v>8.26</v>
      </c>
      <c r="J518" s="35">
        <v>5.9000000000000012</v>
      </c>
      <c r="K518" s="36">
        <v>2446</v>
      </c>
      <c r="L518" s="37"/>
      <c r="M518" s="37"/>
      <c r="N518" s="37"/>
      <c r="O518" s="34"/>
      <c r="P518" s="34"/>
      <c r="Q518" s="34"/>
      <c r="R518" s="42"/>
    </row>
    <row r="519" spans="2:18" x14ac:dyDescent="0.3">
      <c r="B519" s="30"/>
      <c r="C519" s="30">
        <v>42942</v>
      </c>
      <c r="D519">
        <v>207</v>
      </c>
      <c r="E519">
        <v>5</v>
      </c>
      <c r="F519" s="34">
        <v>20.343333333333334</v>
      </c>
      <c r="G519" s="43">
        <v>87.100000000000009</v>
      </c>
      <c r="H519" s="43">
        <v>7.8599999999999994</v>
      </c>
      <c r="I519" s="35">
        <v>8.59</v>
      </c>
      <c r="J519" s="35">
        <v>4.6333333333333329</v>
      </c>
      <c r="K519" s="36">
        <v>2104.3333333333335</v>
      </c>
      <c r="L519" s="37">
        <v>2.9766666666666666</v>
      </c>
      <c r="M519" s="37">
        <v>0.13</v>
      </c>
      <c r="N519" s="37">
        <v>5.4853281855264502E-2</v>
      </c>
      <c r="O519" s="34">
        <v>1.9</v>
      </c>
      <c r="P519" s="34"/>
      <c r="Q519" s="34"/>
      <c r="R519" s="42"/>
    </row>
    <row r="520" spans="2:18" x14ac:dyDescent="0.3">
      <c r="B520" s="30"/>
      <c r="C520" s="30">
        <v>42942</v>
      </c>
      <c r="D520">
        <v>207</v>
      </c>
      <c r="E520">
        <v>5</v>
      </c>
      <c r="F520" s="34">
        <v>19.309999999999999</v>
      </c>
      <c r="G520" s="43">
        <v>75.399999999999991</v>
      </c>
      <c r="H520" s="43">
        <v>6.9466666666666663</v>
      </c>
      <c r="I520" s="35">
        <v>8.4700000000000006</v>
      </c>
      <c r="J520" s="35">
        <v>6.666666666666667</v>
      </c>
      <c r="K520" s="36">
        <v>1977.6666666666667</v>
      </c>
      <c r="L520" s="37"/>
      <c r="M520" s="37"/>
      <c r="N520" s="37"/>
      <c r="O520" s="34"/>
      <c r="P520" s="34"/>
      <c r="Q520" s="34"/>
      <c r="R520" s="42"/>
    </row>
    <row r="521" spans="2:18" x14ac:dyDescent="0.3">
      <c r="B521" s="30"/>
      <c r="C521" s="30">
        <v>42956</v>
      </c>
      <c r="D521">
        <v>221</v>
      </c>
      <c r="E521">
        <v>5</v>
      </c>
      <c r="F521" s="34">
        <v>20.583333333333332</v>
      </c>
      <c r="G521" s="43">
        <v>85.333333333333329</v>
      </c>
      <c r="H521" s="43">
        <v>7.6633333333333331</v>
      </c>
      <c r="I521" s="35">
        <v>8.3800000000000008</v>
      </c>
      <c r="J521" s="35">
        <v>5.5</v>
      </c>
      <c r="K521" s="36">
        <v>1416.3333333333333</v>
      </c>
      <c r="L521" s="37">
        <v>2.6266666666666665</v>
      </c>
      <c r="M521" s="37">
        <v>0.04</v>
      </c>
      <c r="N521" s="37">
        <v>7.652822588565833E-2</v>
      </c>
      <c r="O521" s="34">
        <v>1.3</v>
      </c>
      <c r="P521" s="34"/>
      <c r="Q521" s="34"/>
      <c r="R521" s="42"/>
    </row>
    <row r="522" spans="2:18" x14ac:dyDescent="0.3">
      <c r="B522" s="30"/>
      <c r="C522" s="30">
        <v>42956</v>
      </c>
      <c r="D522">
        <v>221</v>
      </c>
      <c r="E522">
        <v>5</v>
      </c>
      <c r="F522" s="34">
        <v>19.87</v>
      </c>
      <c r="G522" s="43">
        <v>78.166666666666671</v>
      </c>
      <c r="H522" s="43">
        <v>7.1166666666666671</v>
      </c>
      <c r="I522" s="35">
        <v>8.35</v>
      </c>
      <c r="J522" s="35">
        <v>7.2</v>
      </c>
      <c r="K522" s="36">
        <v>1674</v>
      </c>
      <c r="L522" s="37"/>
      <c r="M522" s="37"/>
      <c r="N522" s="37"/>
      <c r="O522" s="34"/>
      <c r="P522" s="34"/>
      <c r="Q522" s="34"/>
      <c r="R522" s="42"/>
    </row>
    <row r="523" spans="2:18" x14ac:dyDescent="0.3">
      <c r="B523" s="30"/>
      <c r="C523" s="30">
        <v>42970</v>
      </c>
      <c r="D523">
        <v>235</v>
      </c>
      <c r="E523">
        <v>5</v>
      </c>
      <c r="F523" s="34">
        <v>24.570000000000004</v>
      </c>
      <c r="G523" s="43">
        <v>70.2</v>
      </c>
      <c r="H523" s="43">
        <v>5.75</v>
      </c>
      <c r="I523" s="35">
        <v>8.4599999999999991</v>
      </c>
      <c r="J523" s="35">
        <v>8.8333333333333339</v>
      </c>
      <c r="K523" s="36">
        <v>3829.6666666666665</v>
      </c>
      <c r="L523" s="37">
        <v>1.87</v>
      </c>
      <c r="M523" s="37">
        <v>5.000000000000001E-2</v>
      </c>
      <c r="N523" s="37">
        <v>3.856961000415652E-2</v>
      </c>
      <c r="O523" s="34">
        <v>0.95</v>
      </c>
      <c r="P523" s="34"/>
      <c r="Q523" s="34"/>
      <c r="R523" s="42"/>
    </row>
    <row r="524" spans="2:18" x14ac:dyDescent="0.3">
      <c r="B524" s="30"/>
      <c r="C524" s="30">
        <v>42970</v>
      </c>
      <c r="D524">
        <v>235</v>
      </c>
      <c r="E524">
        <v>5</v>
      </c>
      <c r="F524" s="34">
        <v>23.566666666666666</v>
      </c>
      <c r="G524" s="43">
        <v>36.866666666666667</v>
      </c>
      <c r="H524" s="43">
        <v>3.0433333333333334</v>
      </c>
      <c r="I524" s="35">
        <v>8.2233333333333327</v>
      </c>
      <c r="J524" s="35">
        <v>9.4</v>
      </c>
      <c r="K524" s="36">
        <v>3394.6666666666665</v>
      </c>
      <c r="L524" s="37"/>
      <c r="M524" s="37"/>
      <c r="N524" s="37"/>
      <c r="O524" s="34"/>
      <c r="P524" s="34"/>
      <c r="Q524" s="34"/>
      <c r="R524" s="42"/>
    </row>
    <row r="525" spans="2:18" x14ac:dyDescent="0.3">
      <c r="B525" s="30"/>
      <c r="C525" s="30">
        <v>42990</v>
      </c>
      <c r="D525">
        <v>255</v>
      </c>
      <c r="E525">
        <v>5</v>
      </c>
      <c r="F525" s="34">
        <v>17.916666666666668</v>
      </c>
      <c r="G525" s="43">
        <v>112.8</v>
      </c>
      <c r="H525" s="43">
        <v>10.69</v>
      </c>
      <c r="I525" s="35">
        <v>8.51</v>
      </c>
      <c r="J525" s="35">
        <v>4.6000000000000005</v>
      </c>
      <c r="K525" s="36">
        <v>1667.3333333333333</v>
      </c>
      <c r="L525" s="37">
        <v>1.1399999999999999</v>
      </c>
      <c r="M525" s="37">
        <v>9.0000000000000011E-2</v>
      </c>
      <c r="N525" s="37">
        <v>4.4730225196880635E-2</v>
      </c>
      <c r="O525" s="34">
        <v>1.55</v>
      </c>
      <c r="P525" s="34"/>
      <c r="Q525" s="34"/>
      <c r="R525" s="42"/>
    </row>
    <row r="526" spans="2:18" x14ac:dyDescent="0.3">
      <c r="B526" s="30"/>
      <c r="C526" s="30">
        <v>42990</v>
      </c>
      <c r="D526">
        <v>255</v>
      </c>
      <c r="E526">
        <v>5</v>
      </c>
      <c r="F526" s="34">
        <v>16.886666666666667</v>
      </c>
      <c r="G526" s="43">
        <v>93.866666666666674</v>
      </c>
      <c r="H526" s="43">
        <v>9.086666666666666</v>
      </c>
      <c r="I526" s="35">
        <v>8.5</v>
      </c>
      <c r="J526" s="35">
        <v>5.3666666666666671</v>
      </c>
      <c r="K526" s="36">
        <v>1598.3333333333333</v>
      </c>
      <c r="L526" s="37"/>
      <c r="M526" s="37"/>
      <c r="N526" s="37"/>
      <c r="O526" s="34"/>
      <c r="P526" s="34"/>
      <c r="Q526" s="34"/>
      <c r="R526" s="42"/>
    </row>
    <row r="527" spans="2:18" x14ac:dyDescent="0.3">
      <c r="B527" s="30"/>
      <c r="C527" s="30">
        <v>43005</v>
      </c>
      <c r="D527">
        <v>270</v>
      </c>
      <c r="E527">
        <v>5</v>
      </c>
      <c r="F527" s="34">
        <v>23.5</v>
      </c>
      <c r="G527" s="43">
        <v>104.7</v>
      </c>
      <c r="H527" s="43">
        <v>8.89</v>
      </c>
      <c r="I527" s="35">
        <v>8.61</v>
      </c>
      <c r="J527" s="35">
        <v>4.5</v>
      </c>
      <c r="K527" s="36">
        <v>1890.6666666666667</v>
      </c>
      <c r="L527" s="37">
        <v>0.98999999999999988</v>
      </c>
      <c r="M527" s="37">
        <v>7.0000000000000007E-2</v>
      </c>
      <c r="N527" s="37">
        <v>3.1289074069526635E-2</v>
      </c>
      <c r="O527" s="34">
        <v>1.4</v>
      </c>
      <c r="P527" s="34"/>
      <c r="Q527" s="34"/>
      <c r="R527" s="42"/>
    </row>
    <row r="528" spans="2:18" x14ac:dyDescent="0.3">
      <c r="B528" s="30"/>
      <c r="C528" s="30">
        <v>43005</v>
      </c>
      <c r="D528">
        <v>270</v>
      </c>
      <c r="E528">
        <v>5</v>
      </c>
      <c r="F528" s="34">
        <v>22.033333333333331</v>
      </c>
      <c r="G528" s="43">
        <v>58.5</v>
      </c>
      <c r="H528" s="43">
        <v>5.1100000000000003</v>
      </c>
      <c r="I528" s="35">
        <v>8.5299999999999994</v>
      </c>
      <c r="J528" s="35">
        <v>5.6333333333333329</v>
      </c>
      <c r="K528" s="36">
        <v>2201</v>
      </c>
      <c r="L528" s="37"/>
      <c r="M528" s="37"/>
      <c r="N528" s="37"/>
      <c r="O528" s="34"/>
      <c r="P528" s="34"/>
      <c r="Q528" s="34"/>
      <c r="R528" s="42"/>
    </row>
    <row r="529" spans="2:18" x14ac:dyDescent="0.3">
      <c r="B529" s="30"/>
      <c r="C529" s="30">
        <v>43019</v>
      </c>
      <c r="D529">
        <v>284</v>
      </c>
      <c r="E529">
        <v>5</v>
      </c>
      <c r="F529" s="34">
        <v>19.07</v>
      </c>
      <c r="G529" s="43">
        <v>81.399999999999991</v>
      </c>
      <c r="H529" s="43">
        <v>7.5366666666666662</v>
      </c>
      <c r="I529" s="35">
        <v>8.4600000000000009</v>
      </c>
      <c r="J529" s="35">
        <v>3.6333333333333333</v>
      </c>
      <c r="K529" s="36">
        <v>1129</v>
      </c>
      <c r="L529" s="37">
        <v>0.91666666666666663</v>
      </c>
      <c r="M529" s="37">
        <v>0.06</v>
      </c>
      <c r="N529" s="37">
        <v>5.0737577405375767E-2</v>
      </c>
      <c r="O529" s="34">
        <v>1.3</v>
      </c>
      <c r="P529" s="34"/>
      <c r="Q529" s="34"/>
      <c r="R529" s="42"/>
    </row>
    <row r="530" spans="2:18" x14ac:dyDescent="0.3">
      <c r="B530" s="30"/>
      <c r="C530" s="30">
        <v>43019</v>
      </c>
      <c r="D530">
        <v>284</v>
      </c>
      <c r="E530">
        <v>5</v>
      </c>
      <c r="F530" s="34">
        <v>18.66</v>
      </c>
      <c r="G530" s="43">
        <v>77.433333333333337</v>
      </c>
      <c r="H530" s="43">
        <v>7.2266666666666666</v>
      </c>
      <c r="I530" s="35">
        <v>8.4433333333333334</v>
      </c>
      <c r="J530" s="35">
        <v>5.166666666666667</v>
      </c>
      <c r="K530" s="36">
        <v>1362</v>
      </c>
      <c r="L530" s="37"/>
      <c r="M530" s="37"/>
      <c r="N530" s="37"/>
      <c r="O530" s="34"/>
      <c r="P530" s="34"/>
      <c r="Q530" s="34"/>
      <c r="R530" s="42"/>
    </row>
    <row r="531" spans="2:18" x14ac:dyDescent="0.3">
      <c r="B531" s="30"/>
      <c r="C531" s="30">
        <v>43031</v>
      </c>
      <c r="D531">
        <v>296</v>
      </c>
      <c r="E531">
        <v>5</v>
      </c>
      <c r="F531" s="34">
        <v>13.896666666666667</v>
      </c>
      <c r="G531" s="43">
        <v>91.59999999999998</v>
      </c>
      <c r="H531" s="43">
        <v>9.4533333333333331</v>
      </c>
      <c r="I531" s="35">
        <v>8.41</v>
      </c>
      <c r="J531" s="35">
        <v>11.433333333333332</v>
      </c>
      <c r="K531" s="36">
        <v>2494.6666666666665</v>
      </c>
      <c r="L531" s="37">
        <v>1.1733333333333331</v>
      </c>
      <c r="M531" s="37">
        <v>0.03</v>
      </c>
      <c r="N531" s="37">
        <v>5.0737577405375767E-2</v>
      </c>
      <c r="O531" s="34">
        <v>0.9</v>
      </c>
      <c r="P531" s="34"/>
      <c r="Q531" s="34"/>
      <c r="R531" s="42"/>
    </row>
    <row r="532" spans="2:18" x14ac:dyDescent="0.3">
      <c r="B532" s="30"/>
      <c r="C532" s="30">
        <v>43031</v>
      </c>
      <c r="D532">
        <v>296</v>
      </c>
      <c r="E532">
        <v>5</v>
      </c>
      <c r="F532" s="34">
        <v>13.17</v>
      </c>
      <c r="G532" s="43">
        <v>79.033333333333331</v>
      </c>
      <c r="H532" s="43">
        <v>8.2866666666666671</v>
      </c>
      <c r="I532" s="35">
        <v>8.33</v>
      </c>
      <c r="J532" s="35">
        <v>4.3</v>
      </c>
      <c r="K532" s="36">
        <v>1049</v>
      </c>
      <c r="L532" s="37"/>
      <c r="M532" s="37"/>
      <c r="N532" s="37"/>
      <c r="O532" s="34"/>
      <c r="P532" s="34"/>
      <c r="Q532" s="34"/>
      <c r="R532" s="42"/>
    </row>
    <row r="533" spans="2:18" x14ac:dyDescent="0.3">
      <c r="B533" s="30"/>
      <c r="C533" s="30">
        <v>43045</v>
      </c>
      <c r="D533">
        <v>310</v>
      </c>
      <c r="E533">
        <v>5</v>
      </c>
      <c r="F533" s="34">
        <v>10.636666666666668</v>
      </c>
      <c r="G533" s="43">
        <v>90.733333333333334</v>
      </c>
      <c r="H533" s="43">
        <v>10.086666666666666</v>
      </c>
      <c r="I533" s="35">
        <v>8.32</v>
      </c>
      <c r="J533" s="35">
        <v>5.5</v>
      </c>
      <c r="K533" s="36">
        <v>2490.3333333333335</v>
      </c>
      <c r="L533" s="37">
        <v>0.77333333333333343</v>
      </c>
      <c r="M533" s="37">
        <v>0.04</v>
      </c>
      <c r="N533" s="37">
        <v>6.3996655945441613E-2</v>
      </c>
      <c r="O533" s="34">
        <v>1.6</v>
      </c>
      <c r="P533" s="34"/>
      <c r="Q533" s="34"/>
      <c r="R533" s="42"/>
    </row>
    <row r="534" spans="2:18" x14ac:dyDescent="0.3">
      <c r="B534" s="30"/>
      <c r="C534" s="30">
        <v>43045</v>
      </c>
      <c r="D534">
        <v>310</v>
      </c>
      <c r="E534">
        <v>5</v>
      </c>
      <c r="F534" s="34">
        <v>10.28</v>
      </c>
      <c r="G534" s="43">
        <v>90.633333333333326</v>
      </c>
      <c r="H534" s="43">
        <v>10.153333333333334</v>
      </c>
      <c r="I534" s="35">
        <v>8.2466666666666679</v>
      </c>
      <c r="J534" s="35">
        <v>5.666666666666667</v>
      </c>
      <c r="K534" s="36">
        <v>1465.6666666666667</v>
      </c>
      <c r="L534" s="37"/>
      <c r="M534" s="37"/>
      <c r="N534" s="37"/>
      <c r="O534" s="34"/>
      <c r="P534" s="34"/>
      <c r="Q534" s="34"/>
      <c r="R534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PS-ave</vt:lpstr>
      <vt:lpstr>PS yearly ave</vt:lpstr>
      <vt:lpstr>Site 1-ave</vt:lpstr>
      <vt:lpstr>Site 1 yearly ave</vt:lpstr>
      <vt:lpstr>UL (site 3) - ave</vt:lpstr>
      <vt:lpstr>UL yearly ave</vt:lpstr>
      <vt:lpstr>Site 4-ave</vt:lpstr>
      <vt:lpstr>Site 4 yearly ave</vt:lpstr>
      <vt:lpstr>LL (site 5) - ave</vt:lpstr>
      <vt:lpstr>LL yearly ave</vt:lpstr>
      <vt:lpstr>Site 6-ave</vt:lpstr>
      <vt:lpstr>Site 6 yearly ave</vt:lpstr>
      <vt:lpstr>Abiotic-yearly ave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Cook</dc:creator>
  <cp:lastModifiedBy>Shannon Cook</cp:lastModifiedBy>
  <dcterms:created xsi:type="dcterms:W3CDTF">2018-01-21T15:41:32Z</dcterms:created>
  <dcterms:modified xsi:type="dcterms:W3CDTF">2018-04-26T04:15:03Z</dcterms:modified>
</cp:coreProperties>
</file>