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del\Documents\Mount Holyoke College\4 Senior Year\Senior Thesis\Data and Analysis\"/>
    </mc:Choice>
  </mc:AlternateContent>
  <bookViews>
    <workbookView xWindow="0" yWindow="0" windowWidth="23040" windowHeight="9384" tabRatio="809" activeTab="2"/>
  </bookViews>
  <sheets>
    <sheet name="Master" sheetId="1" r:id="rId1"/>
    <sheet name="To be ID'ed" sheetId="11" r:id="rId2"/>
    <sheet name="Taxa" sheetId="21" r:id="rId3"/>
    <sheet name="Summary by sample" sheetId="14" r:id="rId4"/>
    <sheet name="Summary by sample-Biotic Index" sheetId="17" r:id="rId5"/>
    <sheet name="Summary by site" sheetId="16" r:id="rId6"/>
    <sheet name="Identification levels" sheetId="20" r:id="rId7"/>
    <sheet name="Site 1 - 2" sheetId="12" r:id="rId8"/>
    <sheet name="Site 1" sheetId="5" r:id="rId9"/>
    <sheet name="Site 4" sheetId="6" r:id="rId10"/>
    <sheet name="Site 6" sheetId="7" r:id="rId11"/>
    <sheet name="Project Stream" sheetId="8" r:id="rId12"/>
    <sheet name="Lower Lake" sheetId="9" r:id="rId13"/>
    <sheet name="Upper Lake" sheetId="10" r:id="rId14"/>
    <sheet name="PreviousStudies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3" i="17" l="1"/>
  <c r="O221" i="17"/>
  <c r="O222" i="17"/>
  <c r="M222" i="17"/>
  <c r="O220" i="17"/>
  <c r="D211" i="17"/>
  <c r="O208" i="17"/>
  <c r="O209" i="17" s="1"/>
  <c r="M209" i="17"/>
  <c r="D199" i="17"/>
  <c r="O195" i="17"/>
  <c r="O196" i="17"/>
  <c r="M196" i="17"/>
  <c r="D184" i="17"/>
  <c r="O178" i="17"/>
  <c r="O179" i="17"/>
  <c r="M179" i="17"/>
  <c r="O177" i="17"/>
  <c r="D164" i="17"/>
  <c r="O158" i="17"/>
  <c r="O159" i="17"/>
  <c r="M159" i="17"/>
  <c r="O157" i="17"/>
  <c r="D145" i="17"/>
  <c r="D130" i="17"/>
  <c r="D121" i="17"/>
  <c r="O138" i="17"/>
  <c r="M139" i="17"/>
  <c r="D113" i="17"/>
  <c r="O99" i="17"/>
  <c r="O100" i="17"/>
  <c r="M100" i="17"/>
  <c r="O98" i="17"/>
  <c r="D102" i="17"/>
  <c r="D86" i="17"/>
  <c r="D70" i="17"/>
  <c r="D55" i="17"/>
  <c r="D41" i="17"/>
  <c r="O82" i="17"/>
  <c r="M83" i="17"/>
  <c r="O66" i="17"/>
  <c r="M67" i="17"/>
  <c r="O51" i="17"/>
  <c r="M52" i="17"/>
  <c r="O37" i="17"/>
  <c r="M38" i="17"/>
  <c r="O81" i="17"/>
  <c r="O65" i="17"/>
  <c r="K132" i="20" l="1"/>
  <c r="K133" i="20"/>
  <c r="K134" i="20"/>
  <c r="K135" i="20"/>
  <c r="K131" i="20"/>
  <c r="J136" i="20"/>
  <c r="G148" i="20"/>
  <c r="G140" i="20"/>
  <c r="G133" i="20"/>
  <c r="F126" i="20"/>
  <c r="G126" i="20"/>
  <c r="H126" i="20"/>
  <c r="I126" i="20"/>
  <c r="J126" i="20"/>
  <c r="K126" i="20"/>
  <c r="L126" i="20"/>
  <c r="M126" i="20"/>
  <c r="N126" i="20"/>
  <c r="O126" i="20"/>
  <c r="P126" i="20"/>
  <c r="Q126" i="20"/>
  <c r="R126" i="20"/>
  <c r="S126" i="20"/>
  <c r="T126" i="20"/>
  <c r="U126" i="20"/>
  <c r="V126" i="20"/>
  <c r="W126" i="20"/>
  <c r="X126" i="20"/>
  <c r="Y126" i="20"/>
  <c r="Z126" i="20"/>
  <c r="E126" i="20"/>
  <c r="D126" i="20"/>
  <c r="L11" i="20"/>
  <c r="M4" i="20" s="1"/>
  <c r="I62" i="20"/>
  <c r="H110" i="20"/>
  <c r="I109" i="20"/>
  <c r="I96" i="20"/>
  <c r="I89" i="20"/>
  <c r="I11" i="20"/>
  <c r="M7" i="20" l="1"/>
  <c r="M6" i="20"/>
  <c r="M2" i="20"/>
  <c r="M9" i="20"/>
  <c r="M5" i="20"/>
  <c r="M3" i="20"/>
  <c r="M8" i="20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09" i="16"/>
  <c r="C126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91" i="16"/>
  <c r="C108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74" i="16"/>
  <c r="C90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57" i="16"/>
  <c r="C73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35" i="16"/>
  <c r="C56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13" i="16"/>
  <c r="C34" i="16"/>
  <c r="O213" i="17" l="1"/>
  <c r="O214" i="17"/>
  <c r="O215" i="17"/>
  <c r="O216" i="17"/>
  <c r="O217" i="17"/>
  <c r="O218" i="17"/>
  <c r="O219" i="17"/>
  <c r="O212" i="17"/>
  <c r="O201" i="17"/>
  <c r="O202" i="17"/>
  <c r="O203" i="17"/>
  <c r="O204" i="17"/>
  <c r="O205" i="17"/>
  <c r="O206" i="17"/>
  <c r="O207" i="17"/>
  <c r="O200" i="17"/>
  <c r="O188" i="17"/>
  <c r="O189" i="17"/>
  <c r="O190" i="17"/>
  <c r="O191" i="17"/>
  <c r="O192" i="17"/>
  <c r="O193" i="17"/>
  <c r="O194" i="17"/>
  <c r="O187" i="17"/>
  <c r="O168" i="17"/>
  <c r="O169" i="17"/>
  <c r="O170" i="17"/>
  <c r="O171" i="17"/>
  <c r="O172" i="17"/>
  <c r="O173" i="17"/>
  <c r="O174" i="17"/>
  <c r="O175" i="17"/>
  <c r="O176" i="17"/>
  <c r="O167" i="17"/>
  <c r="O149" i="17"/>
  <c r="O150" i="17"/>
  <c r="O151" i="17"/>
  <c r="O152" i="17"/>
  <c r="O153" i="17"/>
  <c r="O154" i="17"/>
  <c r="O155" i="17"/>
  <c r="O156" i="17"/>
  <c r="O148" i="17"/>
  <c r="O132" i="17"/>
  <c r="O133" i="17"/>
  <c r="O134" i="17"/>
  <c r="O135" i="17"/>
  <c r="O136" i="17"/>
  <c r="O137" i="17"/>
  <c r="O131" i="17"/>
  <c r="O139" i="17" s="1"/>
  <c r="O123" i="17"/>
  <c r="O124" i="17"/>
  <c r="O125" i="17"/>
  <c r="O126" i="17"/>
  <c r="O127" i="17"/>
  <c r="O122" i="17"/>
  <c r="M128" i="17"/>
  <c r="O117" i="17"/>
  <c r="O118" i="17"/>
  <c r="O119" i="17"/>
  <c r="O116" i="17"/>
  <c r="O104" i="17"/>
  <c r="O105" i="17"/>
  <c r="O106" i="17"/>
  <c r="O107" i="17"/>
  <c r="O108" i="17"/>
  <c r="O103" i="17"/>
  <c r="M109" i="17"/>
  <c r="O88" i="17"/>
  <c r="O89" i="17"/>
  <c r="O90" i="17"/>
  <c r="O91" i="17"/>
  <c r="O92" i="17"/>
  <c r="O93" i="17"/>
  <c r="O94" i="17"/>
  <c r="O95" i="17"/>
  <c r="O96" i="17"/>
  <c r="O97" i="17"/>
  <c r="O87" i="17"/>
  <c r="O74" i="17"/>
  <c r="O75" i="17"/>
  <c r="O76" i="17"/>
  <c r="O77" i="17"/>
  <c r="O78" i="17"/>
  <c r="O79" i="17"/>
  <c r="O80" i="17"/>
  <c r="O73" i="17"/>
  <c r="O83" i="17" s="1"/>
  <c r="O57" i="17"/>
  <c r="O58" i="17"/>
  <c r="O67" i="17" s="1"/>
  <c r="O59" i="17"/>
  <c r="O60" i="17"/>
  <c r="O61" i="17"/>
  <c r="O62" i="17"/>
  <c r="O63" i="17"/>
  <c r="O64" i="17"/>
  <c r="O56" i="17"/>
  <c r="O43" i="17"/>
  <c r="O44" i="17"/>
  <c r="O45" i="17"/>
  <c r="O46" i="17"/>
  <c r="O47" i="17"/>
  <c r="O48" i="17"/>
  <c r="O49" i="17"/>
  <c r="O50" i="17"/>
  <c r="O42" i="17"/>
  <c r="O28" i="17"/>
  <c r="O29" i="17"/>
  <c r="O30" i="17"/>
  <c r="O38" i="17" s="1"/>
  <c r="O31" i="17"/>
  <c r="O32" i="17"/>
  <c r="O33" i="17"/>
  <c r="O34" i="17"/>
  <c r="O35" i="17"/>
  <c r="O36" i="17"/>
  <c r="O27" i="17"/>
  <c r="O52" i="17" l="1"/>
  <c r="P52" i="17" s="1"/>
  <c r="O109" i="17"/>
  <c r="P109" i="17" s="1"/>
  <c r="P159" i="17"/>
  <c r="B229" i="17" s="1"/>
  <c r="O128" i="17"/>
  <c r="P128" i="17" s="1"/>
  <c r="P196" i="17"/>
  <c r="P209" i="17"/>
  <c r="P67" i="17"/>
  <c r="O120" i="17"/>
  <c r="P120" i="17" s="1"/>
  <c r="P139" i="17"/>
  <c r="R145" i="17" s="1"/>
  <c r="B231" i="17" s="1"/>
  <c r="P83" i="17"/>
  <c r="P100" i="17"/>
  <c r="P38" i="17"/>
  <c r="P179" i="17"/>
  <c r="B230" i="17" s="1"/>
  <c r="P222" i="17"/>
  <c r="B226" i="17" s="1"/>
  <c r="O20" i="17"/>
  <c r="O21" i="17"/>
  <c r="O22" i="17"/>
  <c r="O23" i="17"/>
  <c r="O19" i="17"/>
  <c r="M24" i="17"/>
  <c r="O11" i="17"/>
  <c r="O12" i="17"/>
  <c r="O13" i="17"/>
  <c r="O14" i="17"/>
  <c r="O15" i="17"/>
  <c r="O16" i="17"/>
  <c r="O10" i="17"/>
  <c r="M17" i="17"/>
  <c r="O3" i="17"/>
  <c r="O4" i="17"/>
  <c r="O5" i="17"/>
  <c r="O6" i="17"/>
  <c r="O7" i="17"/>
  <c r="O2" i="17"/>
  <c r="M8" i="17"/>
  <c r="R113" i="17" l="1"/>
  <c r="B228" i="17" s="1"/>
  <c r="R70" i="17"/>
  <c r="B227" i="17" s="1"/>
  <c r="R222" i="17"/>
  <c r="O24" i="17"/>
  <c r="P24" i="17" s="1"/>
  <c r="O8" i="17"/>
  <c r="P8" i="17" s="1"/>
  <c r="O17" i="17"/>
  <c r="P17" i="17" s="1"/>
  <c r="R24" i="17" l="1"/>
</calcChain>
</file>

<file path=xl/sharedStrings.xml><?xml version="1.0" encoding="utf-8"?>
<sst xmlns="http://schemas.openxmlformats.org/spreadsheetml/2006/main" count="8893" uniqueCount="537">
  <si>
    <t>Date</t>
  </si>
  <si>
    <t>Site</t>
  </si>
  <si>
    <t>Sample #</t>
  </si>
  <si>
    <t>Sampling method</t>
  </si>
  <si>
    <t>Specimen #</t>
  </si>
  <si>
    <t>Vial ID</t>
  </si>
  <si>
    <t>Count (alive)</t>
  </si>
  <si>
    <t>Sept. 30, 2017</t>
  </si>
  <si>
    <t>Air Temp (oF)</t>
  </si>
  <si>
    <t>Weather</t>
  </si>
  <si>
    <t>Overcast</t>
  </si>
  <si>
    <t>kick seine</t>
  </si>
  <si>
    <t>1.1.1</t>
  </si>
  <si>
    <t>1.1.2</t>
  </si>
  <si>
    <t>1.1.3</t>
  </si>
  <si>
    <t>1.1.4</t>
  </si>
  <si>
    <t>1.1.5</t>
  </si>
  <si>
    <t>1.1.6</t>
  </si>
  <si>
    <t>1.1.7</t>
  </si>
  <si>
    <t>1.2.1</t>
  </si>
  <si>
    <t>4.2.4</t>
  </si>
  <si>
    <t>6.2.6</t>
  </si>
  <si>
    <t>1.2.2</t>
  </si>
  <si>
    <t>1.2.3</t>
  </si>
  <si>
    <t>1.2.4</t>
  </si>
  <si>
    <t>1.2.5</t>
  </si>
  <si>
    <t>1.2.6</t>
  </si>
  <si>
    <t>1.2.7</t>
  </si>
  <si>
    <t>1.2.8</t>
  </si>
  <si>
    <t>-</t>
  </si>
  <si>
    <t>1.3.1</t>
  </si>
  <si>
    <t>4.3.4</t>
  </si>
  <si>
    <t>1.3.2</t>
  </si>
  <si>
    <t>1.3.3</t>
  </si>
  <si>
    <t>1.3.4</t>
  </si>
  <si>
    <t>Oct. 3, 2017</t>
  </si>
  <si>
    <t>Sunny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</si>
  <si>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</si>
  <si>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</si>
  <si>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</si>
  <si>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</si>
  <si>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</si>
  <si>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</si>
  <si>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</si>
  <si>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</si>
  <si>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</si>
  <si>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</si>
  <si>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</si>
  <si>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</si>
  <si>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</si>
  <si>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</si>
  <si>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</si>
  <si>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</si>
  <si>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4.2.1</t>
  </si>
  <si>
    <t>4.2.2</t>
  </si>
  <si>
    <t>4.2.3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</si>
  <si>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</si>
  <si>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</si>
  <si>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</si>
  <si>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</si>
  <si>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</si>
  <si>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</si>
  <si>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</si>
  <si>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</si>
  <si>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</si>
  <si>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</si>
  <si>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</si>
  <si>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4.2.16</t>
  </si>
  <si>
    <t>4.3.1</t>
  </si>
  <si>
    <t>4.3.2</t>
  </si>
  <si>
    <t>4.3.3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</si>
  <si>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</si>
  <si>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</si>
  <si>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</si>
  <si>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</si>
  <si>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</si>
  <si>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</si>
  <si>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</si>
  <si>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</si>
  <si>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Oct. 6, 2017</t>
  </si>
  <si>
    <t>Overcast - Partly cloudy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</si>
  <si>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</si>
  <si>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</si>
  <si>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</si>
  <si>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</si>
  <si>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</si>
  <si>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</si>
  <si>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</si>
  <si>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</si>
  <si>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</si>
  <si>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</si>
  <si>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</si>
  <si>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</si>
  <si>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?</t>
  </si>
  <si>
    <t>6.2.1</t>
  </si>
  <si>
    <t>6.2.2</t>
  </si>
  <si>
    <t>6.2.3</t>
  </si>
  <si>
    <t>6.2.4</t>
  </si>
  <si>
    <t>6.2.5</t>
  </si>
  <si>
    <t>6.2.7</t>
  </si>
  <si>
    <t>6.2.8</t>
  </si>
  <si>
    <t>6.2.9</t>
  </si>
  <si>
    <t>6.2.10</t>
  </si>
  <si>
    <t>6.2.11</t>
  </si>
  <si>
    <t>6.3.1</t>
  </si>
  <si>
    <t>6.3.2</t>
  </si>
  <si>
    <t>6.3.3</t>
  </si>
  <si>
    <t>6.3.4</t>
  </si>
  <si>
    <t>6.3.5</t>
  </si>
  <si>
    <t>6.3.6</t>
  </si>
  <si>
    <t>Oct. 14, 2017</t>
  </si>
  <si>
    <t>Partly cloudy</t>
  </si>
  <si>
    <t>Project Stream</t>
  </si>
  <si>
    <t>PS.1.1</t>
  </si>
  <si>
    <t>PS.1.2</t>
  </si>
  <si>
    <t>PS.1.3</t>
  </si>
  <si>
    <t>PS.1.4</t>
  </si>
  <si>
    <t>PS.1.5</t>
  </si>
  <si>
    <t>PS.1.6</t>
  </si>
  <si>
    <t>PS.1.7</t>
  </si>
  <si>
    <t>PS.2.1</t>
  </si>
  <si>
    <t>PS.2.2</t>
  </si>
  <si>
    <t>PS.2.3</t>
  </si>
  <si>
    <t>PS.2.4</t>
  </si>
  <si>
    <t>PS.2.5</t>
  </si>
  <si>
    <t>PS.2.6</t>
  </si>
  <si>
    <t>PS.2.7</t>
  </si>
  <si>
    <t>PS.2.8</t>
  </si>
  <si>
    <t>PS.2.9</t>
  </si>
  <si>
    <t>PS.2.10</t>
  </si>
  <si>
    <t>PS.3.1</t>
  </si>
  <si>
    <t>PS.3.2</t>
  </si>
  <si>
    <t>PS.3.3</t>
  </si>
  <si>
    <t>PS.3.4</t>
  </si>
  <si>
    <t>PS.3.5</t>
  </si>
  <si>
    <t>PS.3.6</t>
  </si>
  <si>
    <t>PS.3.7</t>
  </si>
  <si>
    <t>PS.3.8</t>
  </si>
  <si>
    <t>PS.3.9</t>
  </si>
  <si>
    <t>PS.3.10</t>
  </si>
  <si>
    <t>PS.3.11</t>
  </si>
  <si>
    <t>PS.3.12</t>
  </si>
  <si>
    <t>PS.3.13</t>
  </si>
  <si>
    <t>PS.3.14</t>
  </si>
  <si>
    <t>Oct. 28, 2017</t>
  </si>
  <si>
    <t>dip net</t>
  </si>
  <si>
    <t>Upper Lake</t>
  </si>
  <si>
    <t>UL.1</t>
  </si>
  <si>
    <t>UL.2</t>
  </si>
  <si>
    <t>UL.3</t>
  </si>
  <si>
    <t>UL.4</t>
  </si>
  <si>
    <t>UL.5</t>
  </si>
  <si>
    <t>UL.6</t>
  </si>
  <si>
    <t>UL.7</t>
  </si>
  <si>
    <t>UL.8</t>
  </si>
  <si>
    <t>UL.9</t>
  </si>
  <si>
    <t>UL.10</t>
  </si>
  <si>
    <t>UL.11</t>
  </si>
  <si>
    <t>UL.12</t>
  </si>
  <si>
    <t>UL.13</t>
  </si>
  <si>
    <t>UL.14</t>
  </si>
  <si>
    <t>UL.15</t>
  </si>
  <si>
    <t>UL.16</t>
  </si>
  <si>
    <t>UL.17</t>
  </si>
  <si>
    <t>UL.18</t>
  </si>
  <si>
    <t>UL.19</t>
  </si>
  <si>
    <t>UL.20</t>
  </si>
  <si>
    <t>UL.21</t>
  </si>
  <si>
    <t>UL.22</t>
  </si>
  <si>
    <t>UL.23</t>
  </si>
  <si>
    <t>UL.24</t>
  </si>
  <si>
    <t>Nov. 4, 2017</t>
  </si>
  <si>
    <t>Lower Lake</t>
  </si>
  <si>
    <t>LL.1</t>
  </si>
  <si>
    <t>LL.2</t>
  </si>
  <si>
    <t>LL.3</t>
  </si>
  <si>
    <t>LL.4</t>
  </si>
  <si>
    <t>LL.5</t>
  </si>
  <si>
    <t>LL.6</t>
  </si>
  <si>
    <t>LL.7</t>
  </si>
  <si>
    <t>LL.8</t>
  </si>
  <si>
    <t>LL.9</t>
  </si>
  <si>
    <t>LL.10</t>
  </si>
  <si>
    <t>LL.11</t>
  </si>
  <si>
    <t>LL.12</t>
  </si>
  <si>
    <t>LL.13</t>
  </si>
  <si>
    <t>LL.14</t>
  </si>
  <si>
    <t>LL.15</t>
  </si>
  <si>
    <t>LL.16</t>
  </si>
  <si>
    <t>LL.17</t>
  </si>
  <si>
    <t>LL.18</t>
  </si>
  <si>
    <t>LL.19</t>
  </si>
  <si>
    <t>LL.20</t>
  </si>
  <si>
    <t>LL.21</t>
  </si>
  <si>
    <t>LL.22</t>
  </si>
  <si>
    <t>LL.23</t>
  </si>
  <si>
    <t>LL.24</t>
  </si>
  <si>
    <t>Taxonomic level</t>
  </si>
  <si>
    <t>Taxa</t>
  </si>
  <si>
    <t>4.1.17</t>
  </si>
  <si>
    <t>4.1.18</t>
  </si>
  <si>
    <t>Family</t>
  </si>
  <si>
    <t>Hydopsychindae</t>
  </si>
  <si>
    <t>Empididae</t>
  </si>
  <si>
    <t>Common name</t>
  </si>
  <si>
    <t>caddisfly larva</t>
  </si>
  <si>
    <t>net-spinning caddisfly larva</t>
  </si>
  <si>
    <t>crayfish</t>
  </si>
  <si>
    <t>dance fly larva</t>
  </si>
  <si>
    <t>mayfly larva</t>
  </si>
  <si>
    <t>riffle beetle larva</t>
  </si>
  <si>
    <t>midge</t>
  </si>
  <si>
    <t>scud</t>
  </si>
  <si>
    <t>pouch snail</t>
  </si>
  <si>
    <t>water penny</t>
  </si>
  <si>
    <t>pill or fingernail clam</t>
  </si>
  <si>
    <t>common net-spinning caddisfly</t>
  </si>
  <si>
    <t>1.1.8</t>
  </si>
  <si>
    <t>1.1.9</t>
  </si>
  <si>
    <t>damselfly larva</t>
  </si>
  <si>
    <t>worms</t>
  </si>
  <si>
    <t>riffle beetle</t>
  </si>
  <si>
    <t>Tabanidae</t>
  </si>
  <si>
    <t>1.2.9</t>
  </si>
  <si>
    <t>1.3.5</t>
  </si>
  <si>
    <t>Turbellaria</t>
  </si>
  <si>
    <t>Order</t>
  </si>
  <si>
    <t>Trichoptera</t>
  </si>
  <si>
    <t>Chironomidae</t>
  </si>
  <si>
    <t>sowbugs</t>
  </si>
  <si>
    <t>Isopod</t>
  </si>
  <si>
    <t>Class</t>
  </si>
  <si>
    <t>Bivalvia</t>
  </si>
  <si>
    <t>Odonata</t>
  </si>
  <si>
    <t>dragonfly/damselfly larva</t>
  </si>
  <si>
    <t>Arachnida</t>
  </si>
  <si>
    <t>water mite</t>
  </si>
  <si>
    <t>???</t>
  </si>
  <si>
    <t>Simuliidae</t>
  </si>
  <si>
    <t>black fly larva</t>
  </si>
  <si>
    <t>flatworm/planarian</t>
  </si>
  <si>
    <t>Amphipoda</t>
  </si>
  <si>
    <t>4.2.17</t>
  </si>
  <si>
    <t>4.2.18</t>
  </si>
  <si>
    <t>Psephenidae</t>
  </si>
  <si>
    <t>limpet</t>
  </si>
  <si>
    <t>4.3.13</t>
  </si>
  <si>
    <t>4.3.14</t>
  </si>
  <si>
    <t>4.3.15</t>
  </si>
  <si>
    <t>4.3.16</t>
  </si>
  <si>
    <t>Elmidae</t>
  </si>
  <si>
    <t>Suborder</t>
  </si>
  <si>
    <t>Zygoptera</t>
  </si>
  <si>
    <t>Oct. 6, 2019</t>
  </si>
  <si>
    <t>Oct. 6, 2020</t>
  </si>
  <si>
    <t>6.1.13</t>
  </si>
  <si>
    <t>6.1.14</t>
  </si>
  <si>
    <t>beetle</t>
  </si>
  <si>
    <t>water strider?</t>
  </si>
  <si>
    <t>6.2.12</t>
  </si>
  <si>
    <t>6.2.13</t>
  </si>
  <si>
    <t>6.2.14</t>
  </si>
  <si>
    <t>6.2.15</t>
  </si>
  <si>
    <t>stonefly</t>
  </si>
  <si>
    <t>Oct. 6, 2021</t>
  </si>
  <si>
    <t>6.3.7</t>
  </si>
  <si>
    <t>6.3.8</t>
  </si>
  <si>
    <t>6.3.9</t>
  </si>
  <si>
    <t>6.3.10</t>
  </si>
  <si>
    <t>6.3.11</t>
  </si>
  <si>
    <t>Tipulidae</t>
  </si>
  <si>
    <t>cranefly larva?</t>
  </si>
  <si>
    <t>orb snail</t>
  </si>
  <si>
    <t>gilled snail</t>
  </si>
  <si>
    <t>cranefly larva</t>
  </si>
  <si>
    <t>beetle?</t>
  </si>
  <si>
    <t>dragonfly larva</t>
  </si>
  <si>
    <t>worms (?)</t>
  </si>
  <si>
    <t>PS.2.11</t>
  </si>
  <si>
    <t>worm</t>
  </si>
  <si>
    <t>worms (tubiflex)</t>
  </si>
  <si>
    <t>PS.3.15</t>
  </si>
  <si>
    <t>PS.3.16</t>
  </si>
  <si>
    <t>Oligochaeta</t>
  </si>
  <si>
    <t>mayfly larva (spp A)</t>
  </si>
  <si>
    <t>UL.25</t>
  </si>
  <si>
    <t>midge (diff spp?)</t>
  </si>
  <si>
    <t>lunged snail (small orb snail)</t>
  </si>
  <si>
    <t>lunged snail (spp?)</t>
  </si>
  <si>
    <t>(dead?)</t>
  </si>
  <si>
    <t>orb snail/lunged snail</t>
  </si>
  <si>
    <t>dragonfly/darner larva</t>
  </si>
  <si>
    <t>damselfly larva (diff spp?)</t>
  </si>
  <si>
    <t>dragonfly larva (diff spp?)</t>
  </si>
  <si>
    <t>worm (diff spp?)</t>
  </si>
  <si>
    <t>worm (same as LL.10?)</t>
  </si>
  <si>
    <t>gilled snail (and pouch snail - UL.25)</t>
  </si>
  <si>
    <t>pouch snail (and gilled snail - LL.25)</t>
  </si>
  <si>
    <t>water mites (diff?)</t>
  </si>
  <si>
    <t>cyclops/copepod?</t>
  </si>
  <si>
    <t>leech</t>
  </si>
  <si>
    <t>LL.25</t>
  </si>
  <si>
    <t>Ephemeroptera</t>
  </si>
  <si>
    <t>Physidae</t>
  </si>
  <si>
    <t>Patellidae</t>
  </si>
  <si>
    <t>Epiprocta</t>
  </si>
  <si>
    <t>Plecoptera</t>
  </si>
  <si>
    <t>Planorbidae</t>
  </si>
  <si>
    <t>Prostigmata</t>
  </si>
  <si>
    <t>Subclass</t>
  </si>
  <si>
    <t>Prosobranchia</t>
  </si>
  <si>
    <t>Pulmonata</t>
  </si>
  <si>
    <t>Hirudinea</t>
  </si>
  <si>
    <t>Cambaridae</t>
  </si>
  <si>
    <t>Coleoptera</t>
  </si>
  <si>
    <t>Nov. 18, 2017</t>
  </si>
  <si>
    <t>Rainy and overcast</t>
  </si>
  <si>
    <t>mayfly</t>
  </si>
  <si>
    <t>mayfly (flathead, pronggill?)</t>
  </si>
  <si>
    <t>water mites</t>
  </si>
  <si>
    <t>worms?</t>
  </si>
  <si>
    <t>caddisfly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</si>
  <si>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</si>
  <si>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</si>
  <si>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</si>
  <si>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</si>
  <si>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</si>
  <si>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</si>
  <si>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</si>
  <si>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</si>
  <si>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</si>
  <si>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</si>
  <si>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</si>
  <si>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mayfly spp</t>
  </si>
  <si>
    <t>stonefly larva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</si>
  <si>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</si>
  <si>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</si>
  <si>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</si>
  <si>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</si>
  <si>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</si>
  <si>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</si>
  <si>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</si>
  <si>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</si>
  <si>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</si>
  <si>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</si>
  <si>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</si>
  <si>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2 midge (differ by size and color, red-hemoglobin - low oxygen levels and need more hemoglobin to store little oxygen, diff species - determined by tooth pattern) - other vial</t>
  </si>
  <si>
    <t>1.2.19</t>
  </si>
  <si>
    <t>Lumbriculus (similar to earthworm but lives in water)</t>
  </si>
  <si>
    <t>Lubriculus</t>
  </si>
  <si>
    <t>Lumbriculus</t>
  </si>
  <si>
    <t>midge (diff spp -sp1/sp2)</t>
  </si>
  <si>
    <t>(contains 1 midge)</t>
  </si>
  <si>
    <t>midge - Ceratopogonidae "biting midge"</t>
  </si>
  <si>
    <t>Ceratopodonidae</t>
  </si>
  <si>
    <t>riffle beetle sp2</t>
  </si>
  <si>
    <t>some kind of fly - Dolichopodidae (Diptera)</t>
  </si>
  <si>
    <t>Nematodes</t>
  </si>
  <si>
    <t>Copepoda - Harpacticoida</t>
  </si>
  <si>
    <t>Copepoda - Cyclopoida</t>
  </si>
  <si>
    <t>Cladocera - Scapholeberis (water flea)</t>
  </si>
  <si>
    <t>Intro to the aquatic insects of North America</t>
  </si>
  <si>
    <t>Pennak's freshwater invertebrates of the United States</t>
  </si>
  <si>
    <t>Living Waters : Using benthic macroinvertebrates and habitat to assess…</t>
  </si>
  <si>
    <t>A guide to the study of freshwater biology</t>
  </si>
  <si>
    <t>Ostracoda</t>
  </si>
  <si>
    <t>Planarian - flatworm</t>
  </si>
  <si>
    <t>Mosquito larva - Culicidae</t>
  </si>
  <si>
    <t>big one - Dolichopodidae, smaller - Lumbriculus</t>
  </si>
  <si>
    <t>Cladocera - Diaphanosoma</t>
  </si>
  <si>
    <t>Lumbriculus (3) 1 midge, 3 Dolichopodidae</t>
  </si>
  <si>
    <t>Mosquito larva</t>
  </si>
  <si>
    <t>Ceratopogonidae (damaged)</t>
  </si>
  <si>
    <t>Dolichopodidae</t>
  </si>
  <si>
    <t>diff spp from previous</t>
  </si>
  <si>
    <t>Genus</t>
  </si>
  <si>
    <t>horse fly</t>
  </si>
  <si>
    <t>flatworm</t>
  </si>
  <si>
    <t>Planarian</t>
  </si>
  <si>
    <t>mosquito larva</t>
  </si>
  <si>
    <t>Culicidae</t>
  </si>
  <si>
    <t>some kind of fly</t>
  </si>
  <si>
    <t>***</t>
  </si>
  <si>
    <t>Ceratopogonidae</t>
  </si>
  <si>
    <t>cranefly larva, diff spp from previous</t>
  </si>
  <si>
    <t>Cladocera - Scapholeberis</t>
  </si>
  <si>
    <t>water flea</t>
  </si>
  <si>
    <t>Lumbriculus (plus one midge)</t>
  </si>
  <si>
    <t>Dolichophodidae</t>
  </si>
  <si>
    <t>fly</t>
  </si>
  <si>
    <t>Nematode</t>
  </si>
  <si>
    <t>biting midge</t>
  </si>
  <si>
    <t>spp2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</si>
  <si>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</si>
  <si>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</si>
  <si>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</si>
  <si>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</si>
  <si>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</si>
  <si>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</si>
  <si>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</si>
  <si>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</si>
  <si>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</si>
  <si>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1.2.20</t>
  </si>
  <si>
    <t>1.2.21</t>
  </si>
  <si>
    <t>diff spp</t>
  </si>
  <si>
    <t>Highest taxonomic level</t>
  </si>
  <si>
    <t>Species</t>
  </si>
  <si>
    <t>Orconectes rusticus</t>
  </si>
  <si>
    <t>rusticus</t>
  </si>
  <si>
    <t>Orconectes</t>
  </si>
  <si>
    <t>Diaphanosoma</t>
  </si>
  <si>
    <t>Nematoda</t>
  </si>
  <si>
    <t>Copepoda</t>
  </si>
  <si>
    <t>Phylum</t>
  </si>
  <si>
    <t>Harpacticoida</t>
  </si>
  <si>
    <t>Cyclopoida</t>
  </si>
  <si>
    <t>Scapholeberis</t>
  </si>
  <si>
    <t>A</t>
  </si>
  <si>
    <t>seed shrimp</t>
  </si>
  <si>
    <t>Anthropoda</t>
  </si>
  <si>
    <t>Insecta</t>
  </si>
  <si>
    <t>Hydropsychindae</t>
  </si>
  <si>
    <t>Diptera</t>
  </si>
  <si>
    <t>Annelida</t>
  </si>
  <si>
    <t>Clitellata</t>
  </si>
  <si>
    <t>Lumbriculida</t>
  </si>
  <si>
    <t>Lumbriculidae</t>
  </si>
  <si>
    <t>Malacostraca</t>
  </si>
  <si>
    <t>Decapoda</t>
  </si>
  <si>
    <t>Platyhelminthes</t>
  </si>
  <si>
    <t>Isopoda</t>
  </si>
  <si>
    <t>Mollusca</t>
  </si>
  <si>
    <t>Gastropoda</t>
  </si>
  <si>
    <t>Basommatophora</t>
  </si>
  <si>
    <t>Trombidiformes</t>
  </si>
  <si>
    <t>Archaeogastropoda</t>
  </si>
  <si>
    <t>Branchiopoda</t>
  </si>
  <si>
    <t>Diplostraca</t>
  </si>
  <si>
    <t>Sididae</t>
  </si>
  <si>
    <t>longlegged fly</t>
  </si>
  <si>
    <t>Maxillopoda</t>
  </si>
  <si>
    <t>Daphniidae</t>
  </si>
  <si>
    <t>Pulmonata (Archaeopulmonata?)</t>
  </si>
  <si>
    <t>4.3.17</t>
  </si>
  <si>
    <t>6.2.16</t>
  </si>
  <si>
    <t>Total # diff specimens</t>
  </si>
  <si>
    <t>Major Group</t>
  </si>
  <si>
    <t>Other</t>
  </si>
  <si>
    <t>"Density"</t>
  </si>
  <si>
    <t>Tolerance Value</t>
  </si>
  <si>
    <t>Total</t>
  </si>
  <si>
    <t>Product</t>
  </si>
  <si>
    <t>Biotic Index</t>
  </si>
  <si>
    <t>Cooper &amp; Baker</t>
  </si>
  <si>
    <t xml:space="preserve">Biotic Index </t>
  </si>
  <si>
    <t>KS</t>
  </si>
  <si>
    <t>CH(4)</t>
  </si>
  <si>
    <t>MS (1)</t>
  </si>
  <si>
    <t>LLB (5)</t>
  </si>
  <si>
    <t>ULB (2)</t>
  </si>
  <si>
    <t>Method</t>
  </si>
  <si>
    <t>Site #</t>
  </si>
  <si>
    <t>CH</t>
  </si>
  <si>
    <t>B</t>
  </si>
  <si>
    <t>C</t>
  </si>
  <si>
    <t>LLB</t>
  </si>
  <si>
    <t>MS</t>
  </si>
  <si>
    <t>Sample</t>
  </si>
  <si>
    <t>CH = cat house</t>
  </si>
  <si>
    <t>ULB = Upper Lake bridge</t>
  </si>
  <si>
    <t>MS = Morgan Street</t>
  </si>
  <si>
    <t>Moss &amp; Baker</t>
  </si>
  <si>
    <t>HD</t>
  </si>
  <si>
    <t>CH (4)</t>
  </si>
  <si>
    <t>*per size of sample</t>
  </si>
  <si>
    <t xml:space="preserve">                                                                 </t>
  </si>
  <si>
    <t>Site average</t>
  </si>
  <si>
    <t>Summary:</t>
  </si>
  <si>
    <t>Biotic Index/Average biotic index</t>
  </si>
  <si>
    <t>Excellent</t>
  </si>
  <si>
    <t>Fair</t>
  </si>
  <si>
    <t>ULB</t>
  </si>
  <si>
    <t>UL</t>
  </si>
  <si>
    <t>LL</t>
  </si>
  <si>
    <t>PS</t>
  </si>
  <si>
    <t>LLB = Lower Lake bridge (equivalent to modern site 6)</t>
  </si>
  <si>
    <t>Total:</t>
  </si>
  <si>
    <t xml:space="preserve">Abundance </t>
  </si>
  <si>
    <t>Highest Taxonomic Level</t>
  </si>
  <si>
    <t>2003 Study</t>
  </si>
  <si>
    <t xml:space="preserve">Sample </t>
  </si>
  <si>
    <t>Trichoptera (Caddisfly) (a/d)</t>
  </si>
  <si>
    <t>Chironomidae (Midge) (A/D)</t>
  </si>
  <si>
    <t>Pelecypoda (Clam) (A/D)</t>
  </si>
  <si>
    <t>copepoda (Cyclops) (A/D)</t>
  </si>
  <si>
    <t>Oligochaeta (Earthworm) (A/D)</t>
  </si>
  <si>
    <t>gastropoda (slug) (A/D)</t>
  </si>
  <si>
    <t>Ephemeroptera (Mayfly) (a/d)</t>
  </si>
  <si>
    <t>Planaria (flat worm) a/d)</t>
  </si>
  <si>
    <t>Amphipoda (Scud) (a/d)</t>
  </si>
  <si>
    <t>Isopoda (Sowbug) (A/D)</t>
  </si>
  <si>
    <t>(coleoptera?) Psephenidae (Water Penny) (A/D)</t>
  </si>
  <si>
    <t>Decapoda (crayfish) (a/d)</t>
  </si>
  <si>
    <t>plecoptera (stonefly)</t>
  </si>
  <si>
    <t>odinata (damselfly)</t>
  </si>
  <si>
    <t>Water Mite</t>
  </si>
  <si>
    <t>(Diptera) Craneflies</t>
  </si>
  <si>
    <t>(Coleoptera)Beetle Larva</t>
  </si>
  <si>
    <t>(Diptera)Black Flies</t>
  </si>
  <si>
    <t>(Nepidae Cranatra) Water Scorpion (True Bug)</t>
  </si>
  <si>
    <t>Dytiscidae</t>
  </si>
  <si>
    <t>Water boatmen (True Bug)</t>
  </si>
  <si>
    <t>Taxonomic Level</t>
  </si>
  <si>
    <t>Abundance</t>
  </si>
  <si>
    <t>(only alive)</t>
  </si>
  <si>
    <t>Pelecypoda (Clam) (Bivalvia) (A/D)</t>
  </si>
  <si>
    <t>Pelecypoda</t>
  </si>
  <si>
    <t>Very Good</t>
  </si>
  <si>
    <t>Poor</t>
  </si>
  <si>
    <t>Fairly Poor</t>
  </si>
  <si>
    <t>Location</t>
  </si>
  <si>
    <t>Cathouse</t>
  </si>
  <si>
    <t>Below Lower Lake</t>
  </si>
  <si>
    <t>Morgan Street, Cathouse, Below Lower Lake, Upper Lake, Lower Lake</t>
  </si>
  <si>
    <t>Below Lower Lake, Upper Lake, Lower Lake</t>
  </si>
  <si>
    <t>Morgan Street, Cathouse, Below Lower Lake, Project Stream, Upper Lake, Lower Lake</t>
  </si>
  <si>
    <t>Cathouse, Below Lower Lake</t>
  </si>
  <si>
    <t>Cathouse, Project Stream, Below Lower Lake</t>
  </si>
  <si>
    <t>Project Stream, Upper Lake, Lower Lake</t>
  </si>
  <si>
    <t>Morgan Street, Cathouse, Below Lower Lake, Project Stream</t>
  </si>
  <si>
    <t>Cathouse, Upper Lake, Lower Lake</t>
  </si>
  <si>
    <t>Morgan Street, Cathouse, Below Lower Lake, Lower Lake</t>
  </si>
  <si>
    <t>Morgan Street, Below Lower Lake</t>
  </si>
  <si>
    <t>Morgan Street, Cathouse, Project Stream, Upper Lake, Lower Lake</t>
  </si>
  <si>
    <t>Morgan Street, Cathouse, Below Lower Lake</t>
  </si>
  <si>
    <t>Morgan Street, Below Lower Lake, Project Stream</t>
  </si>
  <si>
    <t>Morgan Street, Cathouse, Below Lower Lake, Project Stream, Lower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</si>
</sst>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5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/>
    <xf numFmtId="0" fontId="2" fillId="0" borderId="0" xfId="0" applyFont="1"/>
    <xf numFmtId="15" fontId="0" fillId="4" borderId="0" xfId="0" applyNumberFormat="1" applyFill="1"/>
    <xf numFmtId="0" fontId="0" fillId="4" borderId="0" xfId="0" applyFill="1"/>
    <xf numFmtId="15" fontId="0" fillId="2" borderId="0" xfId="0" applyNumberFormat="1" applyFill="1"/>
    <xf numFmtId="15" fontId="0" fillId="5" borderId="0" xfId="0" applyNumberFormat="1" applyFill="1"/>
    <xf numFmtId="0" fontId="0" fillId="5" borderId="0" xfId="0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'Summary by site'!$J$13:$J$33</c:f>
              <c:strCache>
                <c:ptCount val="21"/>
                <c:pt idx="0">
                  <c:v>Simuliidae</c:v>
                </c:pt>
                <c:pt idx="1">
                  <c:v>Trichoptera</c:v>
                </c:pt>
                <c:pt idx="2">
                  <c:v>Hydopsychindae</c:v>
                </c:pt>
                <c:pt idx="3">
                  <c:v>Zygoptera</c:v>
                </c:pt>
                <c:pt idx="4">
                  <c:v>Empididae</c:v>
                </c:pt>
                <c:pt idx="5">
                  <c:v>Odonata</c:v>
                </c:pt>
                <c:pt idx="6">
                  <c:v>Turbellaria</c:v>
                </c:pt>
                <c:pt idx="7">
                  <c:v>Dolichopodidae</c:v>
                </c:pt>
                <c:pt idx="8">
                  <c:v>Patellidae</c:v>
                </c:pt>
                <c:pt idx="9">
                  <c:v>Ephemeroptera</c:v>
                </c:pt>
                <c:pt idx="10">
                  <c:v>Chironomidae</c:v>
                </c:pt>
                <c:pt idx="11">
                  <c:v>Culicidae</c:v>
                </c:pt>
                <c:pt idx="12">
                  <c:v>Hydopsychindae</c:v>
                </c:pt>
                <c:pt idx="13">
                  <c:v>Bivalvia</c:v>
                </c:pt>
                <c:pt idx="14">
                  <c:v>Physidae</c:v>
                </c:pt>
                <c:pt idx="15">
                  <c:v>Elmidae</c:v>
                </c:pt>
                <c:pt idx="16">
                  <c:v>Amphipoda</c:v>
                </c:pt>
                <c:pt idx="17">
                  <c:v>Isopod</c:v>
                </c:pt>
                <c:pt idx="18">
                  <c:v>Prostigmata</c:v>
                </c:pt>
                <c:pt idx="19">
                  <c:v>Psephenidae</c:v>
                </c:pt>
                <c:pt idx="20">
                  <c:v>Lumbriculus</c:v>
                </c:pt>
              </c:strCache>
            </c:strRef>
          </c:cat>
          <c:val>
            <c:numRef>
              <c:f>'Summary by site'!$K$13:$K$33</c:f>
              <c:numCache>
                <c:formatCode>General</c:formatCode>
                <c:ptCount val="21"/>
                <c:pt idx="0">
                  <c:v>2.8901734104046241E-3</c:v>
                </c:pt>
                <c:pt idx="1">
                  <c:v>0.25144508670520233</c:v>
                </c:pt>
                <c:pt idx="2">
                  <c:v>4.3352601156069363E-2</c:v>
                </c:pt>
                <c:pt idx="3">
                  <c:v>1.4450867052023121E-2</c:v>
                </c:pt>
                <c:pt idx="4">
                  <c:v>2.8901734104046241E-3</c:v>
                </c:pt>
                <c:pt idx="5">
                  <c:v>2.8901734104046241E-3</c:v>
                </c:pt>
                <c:pt idx="6">
                  <c:v>0.22254335260115607</c:v>
                </c:pt>
                <c:pt idx="7">
                  <c:v>1.7341040462427744E-2</c:v>
                </c:pt>
                <c:pt idx="8">
                  <c:v>8.670520231213872E-3</c:v>
                </c:pt>
                <c:pt idx="9">
                  <c:v>0.11849710982658959</c:v>
                </c:pt>
                <c:pt idx="10">
                  <c:v>0.14739884393063585</c:v>
                </c:pt>
                <c:pt idx="11">
                  <c:v>1.7341040462427744E-2</c:v>
                </c:pt>
                <c:pt idx="12">
                  <c:v>5.7803468208092483E-3</c:v>
                </c:pt>
                <c:pt idx="13">
                  <c:v>4.6242774566473986E-2</c:v>
                </c:pt>
                <c:pt idx="14">
                  <c:v>5.7803468208092483E-3</c:v>
                </c:pt>
                <c:pt idx="15">
                  <c:v>8.670520231213872E-3</c:v>
                </c:pt>
                <c:pt idx="16">
                  <c:v>1.1560693641618497E-2</c:v>
                </c:pt>
                <c:pt idx="17">
                  <c:v>5.2023121387283239E-2</c:v>
                </c:pt>
                <c:pt idx="18">
                  <c:v>5.7803468208092483E-3</c:v>
                </c:pt>
                <c:pt idx="19">
                  <c:v>5.7803468208092483E-3</c:v>
                </c:pt>
                <c:pt idx="20">
                  <c:v>8.670520231213872E-3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'Summary by site'!$J$35:$J$55</c:f>
              <c:strCache>
                <c:ptCount val="21"/>
                <c:pt idx="0">
                  <c:v>Cladocera - Diaphanosoma</c:v>
                </c:pt>
                <c:pt idx="1">
                  <c:v>Ceratopogonidae</c:v>
                </c:pt>
                <c:pt idx="2">
                  <c:v>Simuliidae</c:v>
                </c:pt>
                <c:pt idx="3">
                  <c:v>Trichoptera</c:v>
                </c:pt>
                <c:pt idx="4">
                  <c:v>Hydopsychindae</c:v>
                </c:pt>
                <c:pt idx="5">
                  <c:v>Tipulidae</c:v>
                </c:pt>
                <c:pt idx="6">
                  <c:v>Orconectes rusticus</c:v>
                </c:pt>
                <c:pt idx="7">
                  <c:v>Zygoptera</c:v>
                </c:pt>
                <c:pt idx="8">
                  <c:v>Odonata</c:v>
                </c:pt>
                <c:pt idx="9">
                  <c:v>Turbellaria</c:v>
                </c:pt>
                <c:pt idx="10">
                  <c:v>Patellidae</c:v>
                </c:pt>
                <c:pt idx="11">
                  <c:v>Dolichopodidae</c:v>
                </c:pt>
                <c:pt idx="12">
                  <c:v>Ephemeroptera</c:v>
                </c:pt>
                <c:pt idx="13">
                  <c:v>Chironomidae</c:v>
                </c:pt>
                <c:pt idx="14">
                  <c:v>Culicidae</c:v>
                </c:pt>
                <c:pt idx="15">
                  <c:v>Bivalvia</c:v>
                </c:pt>
                <c:pt idx="16">
                  <c:v>Elmidae</c:v>
                </c:pt>
                <c:pt idx="17">
                  <c:v>Amphipoda</c:v>
                </c:pt>
                <c:pt idx="18">
                  <c:v>Plecoptera</c:v>
                </c:pt>
                <c:pt idx="19">
                  <c:v>Psephenidae</c:v>
                </c:pt>
                <c:pt idx="20">
                  <c:v>Lumbriculus</c:v>
                </c:pt>
              </c:strCache>
            </c:strRef>
          </c:cat>
          <c:val>
            <c:numRef>
              <c:f>'Summary by site'!$K$35:$K$55</c:f>
              <c:numCache>
                <c:formatCode>General</c:formatCode>
                <c:ptCount val="21"/>
                <c:pt idx="0">
                  <c:v>4.464285714285714E-3</c:v>
                </c:pt>
                <c:pt idx="1">
                  <c:v>1.3392857142857142E-2</c:v>
                </c:pt>
                <c:pt idx="2">
                  <c:v>8.9285714285714281E-3</c:v>
                </c:pt>
                <c:pt idx="3">
                  <c:v>4.464285714285714E-3</c:v>
                </c:pt>
                <c:pt idx="4">
                  <c:v>0.11607142857142858</c:v>
                </c:pt>
                <c:pt idx="5">
                  <c:v>4.464285714285714E-3</c:v>
                </c:pt>
                <c:pt idx="6">
                  <c:v>1.7857142857142856E-2</c:v>
                </c:pt>
                <c:pt idx="7">
                  <c:v>4.4642857142857144E-2</c:v>
                </c:pt>
                <c:pt idx="8">
                  <c:v>4.464285714285714E-3</c:v>
                </c:pt>
                <c:pt idx="9">
                  <c:v>4.0178571428571432E-2</c:v>
                </c:pt>
                <c:pt idx="10">
                  <c:v>8.9285714285714281E-3</c:v>
                </c:pt>
                <c:pt idx="11">
                  <c:v>4.0178571428571432E-2</c:v>
                </c:pt>
                <c:pt idx="12">
                  <c:v>0.39285714285714285</c:v>
                </c:pt>
                <c:pt idx="13">
                  <c:v>0.125</c:v>
                </c:pt>
                <c:pt idx="14">
                  <c:v>1.3392857142857142E-2</c:v>
                </c:pt>
                <c:pt idx="15">
                  <c:v>7.1428571428571425E-2</c:v>
                </c:pt>
                <c:pt idx="16">
                  <c:v>8.9285714285714281E-3</c:v>
                </c:pt>
                <c:pt idx="17">
                  <c:v>1.3392857142857142E-2</c:v>
                </c:pt>
                <c:pt idx="18">
                  <c:v>4.464285714285714E-3</c:v>
                </c:pt>
                <c:pt idx="19">
                  <c:v>4.464285714285714E-3</c:v>
                </c:pt>
                <c:pt idx="20">
                  <c:v>5.8035714285714288E-2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'Summary by site'!$J$57:$J$72</c:f>
              <c:strCache>
                <c:ptCount val="16"/>
                <c:pt idx="0">
                  <c:v>Copepoda - Harpacticoida</c:v>
                </c:pt>
                <c:pt idx="1">
                  <c:v>Copepoda - Cyclopoida</c:v>
                </c:pt>
                <c:pt idx="2">
                  <c:v>Trichoptera</c:v>
                </c:pt>
                <c:pt idx="3">
                  <c:v>Hydopsychindae</c:v>
                </c:pt>
                <c:pt idx="4">
                  <c:v>Tipulidae</c:v>
                </c:pt>
                <c:pt idx="5">
                  <c:v>Zygoptera</c:v>
                </c:pt>
                <c:pt idx="6">
                  <c:v>Epiprocta</c:v>
                </c:pt>
                <c:pt idx="7">
                  <c:v>Dolichophodidae</c:v>
                </c:pt>
                <c:pt idx="8">
                  <c:v>Prosobranchia</c:v>
                </c:pt>
                <c:pt idx="9">
                  <c:v>Patellidae</c:v>
                </c:pt>
                <c:pt idx="10">
                  <c:v>Chironomidae</c:v>
                </c:pt>
                <c:pt idx="11">
                  <c:v>Planorbidae</c:v>
                </c:pt>
                <c:pt idx="12">
                  <c:v>Elmidae</c:v>
                </c:pt>
                <c:pt idx="13">
                  <c:v>Prostigmata</c:v>
                </c:pt>
                <c:pt idx="14">
                  <c:v>Lumbriculus</c:v>
                </c:pt>
                <c:pt idx="15">
                  <c:v>Nematode</c:v>
                </c:pt>
              </c:strCache>
            </c:strRef>
          </c:cat>
          <c:val>
            <c:numRef>
              <c:f>'Summary by site'!$K$57:$K$72</c:f>
              <c:numCache>
                <c:formatCode>General</c:formatCode>
                <c:ptCount val="16"/>
                <c:pt idx="0">
                  <c:v>9.3457943925233638E-3</c:v>
                </c:pt>
                <c:pt idx="1">
                  <c:v>9.3457943925233638E-3</c:v>
                </c:pt>
                <c:pt idx="2">
                  <c:v>1.8691588785046728E-2</c:v>
                </c:pt>
                <c:pt idx="3">
                  <c:v>9.3457943925233638E-3</c:v>
                </c:pt>
                <c:pt idx="4">
                  <c:v>4.6728971962616821E-2</c:v>
                </c:pt>
                <c:pt idx="5">
                  <c:v>9.3457943925233638E-3</c:v>
                </c:pt>
                <c:pt idx="6">
                  <c:v>2.8037383177570093E-2</c:v>
                </c:pt>
                <c:pt idx="7">
                  <c:v>9.3457943925233638E-3</c:v>
                </c:pt>
                <c:pt idx="8">
                  <c:v>0.3644859813084112</c:v>
                </c:pt>
                <c:pt idx="9">
                  <c:v>9.3457943925233638E-3</c:v>
                </c:pt>
                <c:pt idx="10">
                  <c:v>0.23364485981308411</c:v>
                </c:pt>
                <c:pt idx="11">
                  <c:v>2.8037383177570093E-2</c:v>
                </c:pt>
                <c:pt idx="12">
                  <c:v>3.7383177570093455E-2</c:v>
                </c:pt>
                <c:pt idx="13">
                  <c:v>3.7383177570093455E-2</c:v>
                </c:pt>
                <c:pt idx="14">
                  <c:v>5.6074766355140186E-2</c:v>
                </c:pt>
                <c:pt idx="15">
                  <c:v>9.3457943925233641E-2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'Summary by site'!$J$74:$J$89</c:f>
              <c:strCache>
                <c:ptCount val="16"/>
                <c:pt idx="0">
                  <c:v>Ceratopogonidae</c:v>
                </c:pt>
                <c:pt idx="1">
                  <c:v>Epiprocta</c:v>
                </c:pt>
                <c:pt idx="2">
                  <c:v>Prosobranchia</c:v>
                </c:pt>
                <c:pt idx="3">
                  <c:v>Pulmonata</c:v>
                </c:pt>
                <c:pt idx="4">
                  <c:v>Ephemeroptera</c:v>
                </c:pt>
                <c:pt idx="5">
                  <c:v>Chironomidae</c:v>
                </c:pt>
                <c:pt idx="6">
                  <c:v>Planorbidae</c:v>
                </c:pt>
                <c:pt idx="7">
                  <c:v>Bivalvia</c:v>
                </c:pt>
                <c:pt idx="8">
                  <c:v>Physidae</c:v>
                </c:pt>
                <c:pt idx="9">
                  <c:v>Elmidae</c:v>
                </c:pt>
                <c:pt idx="10">
                  <c:v>Amphipoda</c:v>
                </c:pt>
                <c:pt idx="11">
                  <c:v>Ostracoda</c:v>
                </c:pt>
                <c:pt idx="12">
                  <c:v>Isopod</c:v>
                </c:pt>
                <c:pt idx="13">
                  <c:v>Cladocera - Scapholeberis</c:v>
                </c:pt>
                <c:pt idx="14">
                  <c:v>Prostigmata</c:v>
                </c:pt>
                <c:pt idx="15">
                  <c:v>Lumbriculus</c:v>
                </c:pt>
              </c:strCache>
            </c:strRef>
          </c:cat>
          <c:val>
            <c:numRef>
              <c:f>'Summary by site'!$K$74:$K$89</c:f>
              <c:numCache>
                <c:formatCode>General</c:formatCode>
                <c:ptCount val="16"/>
                <c:pt idx="0">
                  <c:v>0.125</c:v>
                </c:pt>
                <c:pt idx="1">
                  <c:v>1.7857142857142856E-2</c:v>
                </c:pt>
                <c:pt idx="2">
                  <c:v>8.9285714285714281E-3</c:v>
                </c:pt>
                <c:pt idx="3">
                  <c:v>2.6785714285714284E-2</c:v>
                </c:pt>
                <c:pt idx="4">
                  <c:v>9.8214285714285712E-2</c:v>
                </c:pt>
                <c:pt idx="5">
                  <c:v>0.25892857142857145</c:v>
                </c:pt>
                <c:pt idx="6">
                  <c:v>5.3571428571428568E-2</c:v>
                </c:pt>
                <c:pt idx="7">
                  <c:v>0.13392857142857142</c:v>
                </c:pt>
                <c:pt idx="8">
                  <c:v>8.9285714285714281E-3</c:v>
                </c:pt>
                <c:pt idx="9">
                  <c:v>8.9285714285714281E-3</c:v>
                </c:pt>
                <c:pt idx="10">
                  <c:v>2.6785714285714284E-2</c:v>
                </c:pt>
                <c:pt idx="11">
                  <c:v>8.9285714285714281E-3</c:v>
                </c:pt>
                <c:pt idx="12">
                  <c:v>0.11607142857142858</c:v>
                </c:pt>
                <c:pt idx="13">
                  <c:v>1.7857142857142856E-2</c:v>
                </c:pt>
                <c:pt idx="14">
                  <c:v>5.3571428571428568E-2</c:v>
                </c:pt>
                <c:pt idx="15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'Summary by site'!$J$91:$J$107</c:f>
              <c:strCache>
                <c:ptCount val="17"/>
                <c:pt idx="0">
                  <c:v>Ceratopogonidae</c:v>
                </c:pt>
                <c:pt idx="1">
                  <c:v>Zygoptera</c:v>
                </c:pt>
                <c:pt idx="2">
                  <c:v>Epiprocta</c:v>
                </c:pt>
                <c:pt idx="3">
                  <c:v>Odonata</c:v>
                </c:pt>
                <c:pt idx="4">
                  <c:v>Turbellaria</c:v>
                </c:pt>
                <c:pt idx="5">
                  <c:v>Prosobranchia</c:v>
                </c:pt>
                <c:pt idx="6">
                  <c:v>Hirudinea</c:v>
                </c:pt>
                <c:pt idx="7">
                  <c:v>Ephemeroptera</c:v>
                </c:pt>
                <c:pt idx="8">
                  <c:v>Chironomidae</c:v>
                </c:pt>
                <c:pt idx="9">
                  <c:v>Planorbidae</c:v>
                </c:pt>
                <c:pt idx="10">
                  <c:v>Bivalvia</c:v>
                </c:pt>
                <c:pt idx="11">
                  <c:v>Physidae</c:v>
                </c:pt>
                <c:pt idx="12">
                  <c:v>Elmidae</c:v>
                </c:pt>
                <c:pt idx="13">
                  <c:v>Amphipoda</c:v>
                </c:pt>
                <c:pt idx="14">
                  <c:v>Isopod</c:v>
                </c:pt>
                <c:pt idx="15">
                  <c:v>Prostigmata</c:v>
                </c:pt>
                <c:pt idx="16">
                  <c:v>Lumbriculus</c:v>
                </c:pt>
              </c:strCache>
            </c:strRef>
          </c:cat>
          <c:val>
            <c:numRef>
              <c:f>'Summary by site'!$K$91:$K$107</c:f>
              <c:numCache>
                <c:formatCode>General</c:formatCode>
                <c:ptCount val="17"/>
                <c:pt idx="0">
                  <c:v>1.9880715705765406E-3</c:v>
                </c:pt>
                <c:pt idx="1">
                  <c:v>9.9403578528827041E-3</c:v>
                </c:pt>
                <c:pt idx="2">
                  <c:v>7.9522862823061622E-3</c:v>
                </c:pt>
                <c:pt idx="3">
                  <c:v>3.9761431411530811E-3</c:v>
                </c:pt>
                <c:pt idx="4">
                  <c:v>1.9880715705765408E-2</c:v>
                </c:pt>
                <c:pt idx="5">
                  <c:v>1.9880715705765406E-3</c:v>
                </c:pt>
                <c:pt idx="6">
                  <c:v>3.9761431411530811E-3</c:v>
                </c:pt>
                <c:pt idx="7">
                  <c:v>5.3677932405566599E-2</c:v>
                </c:pt>
                <c:pt idx="8">
                  <c:v>2.982107355864811E-2</c:v>
                </c:pt>
                <c:pt idx="9">
                  <c:v>7.1570576540755465E-2</c:v>
                </c:pt>
                <c:pt idx="10">
                  <c:v>7.9522862823061622E-3</c:v>
                </c:pt>
                <c:pt idx="11">
                  <c:v>3.9761431411530811E-3</c:v>
                </c:pt>
                <c:pt idx="12">
                  <c:v>1.9880715705765406E-3</c:v>
                </c:pt>
                <c:pt idx="13">
                  <c:v>0.1709741550695825</c:v>
                </c:pt>
                <c:pt idx="14">
                  <c:v>0.38767395626242546</c:v>
                </c:pt>
                <c:pt idx="15">
                  <c:v>2.3856858846918488E-2</c:v>
                </c:pt>
                <c:pt idx="16">
                  <c:v>0.19880715705765409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'Summary by site'!$J$109:$J$125</c:f>
              <c:strCache>
                <c:ptCount val="17"/>
                <c:pt idx="0">
                  <c:v>Simuliidae</c:v>
                </c:pt>
                <c:pt idx="1">
                  <c:v>Trichoptera</c:v>
                </c:pt>
                <c:pt idx="2">
                  <c:v>Hydopsychindae</c:v>
                </c:pt>
                <c:pt idx="3">
                  <c:v>Tipulidae</c:v>
                </c:pt>
                <c:pt idx="4">
                  <c:v>Zygoptera</c:v>
                </c:pt>
                <c:pt idx="5">
                  <c:v>Odonata</c:v>
                </c:pt>
                <c:pt idx="6">
                  <c:v>Turbellaria</c:v>
                </c:pt>
                <c:pt idx="7">
                  <c:v>Patellidae</c:v>
                </c:pt>
                <c:pt idx="8">
                  <c:v>Ephemeroptera</c:v>
                </c:pt>
                <c:pt idx="9">
                  <c:v>Chironomidae</c:v>
                </c:pt>
                <c:pt idx="10">
                  <c:v>Bivalvia</c:v>
                </c:pt>
                <c:pt idx="11">
                  <c:v>Elmidae</c:v>
                </c:pt>
                <c:pt idx="12">
                  <c:v>Amphipoda</c:v>
                </c:pt>
                <c:pt idx="13">
                  <c:v>Plecoptera</c:v>
                </c:pt>
                <c:pt idx="14">
                  <c:v>Prostigmata</c:v>
                </c:pt>
                <c:pt idx="15">
                  <c:v>Psephenidae</c:v>
                </c:pt>
                <c:pt idx="16">
                  <c:v>Lumbriculus</c:v>
                </c:pt>
              </c:strCache>
            </c:strRef>
          </c:cat>
          <c:val>
            <c:numRef>
              <c:f>'Summary by site'!$K$109:$K$125</c:f>
              <c:numCache>
                <c:formatCode>General</c:formatCode>
                <c:ptCount val="17"/>
                <c:pt idx="0">
                  <c:v>9.6899224806201556E-2</c:v>
                </c:pt>
                <c:pt idx="1">
                  <c:v>3.4883720930232558E-2</c:v>
                </c:pt>
                <c:pt idx="2">
                  <c:v>7.7519379844961239E-2</c:v>
                </c:pt>
                <c:pt idx="3">
                  <c:v>3.875968992248062E-3</c:v>
                </c:pt>
                <c:pt idx="4">
                  <c:v>2.3255813953488372E-2</c:v>
                </c:pt>
                <c:pt idx="5">
                  <c:v>7.7519379844961239E-3</c:v>
                </c:pt>
                <c:pt idx="6">
                  <c:v>3.875968992248062E-3</c:v>
                </c:pt>
                <c:pt idx="7">
                  <c:v>3.875968992248062E-3</c:v>
                </c:pt>
                <c:pt idx="8">
                  <c:v>0.27519379844961239</c:v>
                </c:pt>
                <c:pt idx="9">
                  <c:v>0.19767441860465115</c:v>
                </c:pt>
                <c:pt idx="10">
                  <c:v>3.875968992248062E-3</c:v>
                </c:pt>
                <c:pt idx="11">
                  <c:v>1.937984496124031E-2</c:v>
                </c:pt>
                <c:pt idx="12">
                  <c:v>3.875968992248062E-3</c:v>
                </c:pt>
                <c:pt idx="13">
                  <c:v>0.11627906976744186</c:v>
                </c:pt>
                <c:pt idx="14">
                  <c:v>9.6899224806201556E-2</c:v>
                </c:pt>
                <c:pt idx="15">
                  <c:v>7.7519379844961239E-3</c:v>
                </c:pt>
                <c:pt idx="16">
                  <c:v>2.7131782945736434E-2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'Identification levels'!$K$15:$K$22</c:f>
              <c:strCache>
                <c:ptCount val="8"/>
                <c:pt idx="0">
                  <c:v>Phylum</c:v>
                </c:pt>
                <c:pt idx="1">
                  <c:v>Class</c:v>
                </c:pt>
                <c:pt idx="2">
                  <c:v>Subclass</c:v>
                </c:pt>
                <c:pt idx="3">
                  <c:v>Order</c:v>
                </c:pt>
                <c:pt idx="4">
                  <c:v>Suborder</c:v>
                </c:pt>
                <c:pt idx="5">
                  <c:v>Family</c:v>
                </c:pt>
                <c:pt idx="6">
                  <c:v>Genus</c:v>
                </c:pt>
                <c:pt idx="7">
                  <c:v>Species</c:v>
                </c:pt>
              </c:strCache>
            </c:strRef>
          </c:cat>
          <c:val>
            <c:numRef>
              <c:f>'Identification levels'!$L$15:$L$22</c:f>
              <c:numCache>
                <c:formatCode>General</c:formatCode>
                <c:ptCount val="8"/>
                <c:pt idx="0">
                  <c:v>6.4516129032258064E-3</c:v>
                </c:pt>
                <c:pt idx="1">
                  <c:v>9.6774193548387094E-2</c:v>
                </c:pt>
                <c:pt idx="2">
                  <c:v>2.9677419354838711E-2</c:v>
                </c:pt>
                <c:pt idx="3">
                  <c:v>0.45096774193548389</c:v>
                </c:pt>
                <c:pt idx="4">
                  <c:v>5.4838709677419356E-2</c:v>
                </c:pt>
                <c:pt idx="5">
                  <c:v>0.35677419354838708</c:v>
                </c:pt>
                <c:pt idx="6">
                  <c:v>1.9354838709677419E-3</c:v>
                </c:pt>
                <c:pt idx="7">
                  <c:v>2.5806451612903226E-3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'Identification levels'!$I$131:$I$135</c:f>
              <c:strCache>
                <c:ptCount val="5"/>
                <c:pt idx="0">
                  <c:v>Class</c:v>
                </c:pt>
                <c:pt idx="1">
                  <c:v>Subclass</c:v>
                </c:pt>
                <c:pt idx="2">
                  <c:v>Order</c:v>
                </c:pt>
                <c:pt idx="3">
                  <c:v>Suborder</c:v>
                </c:pt>
                <c:pt idx="4">
                  <c:v>Family</c:v>
                </c:pt>
              </c:strCache>
            </c:strRef>
          </c:cat>
          <c:val>
            <c:numRef>
              <c:f>'Identification levels'!$J$131:$J$135</c:f>
              <c:numCache>
                <c:formatCode>General</c:formatCode>
                <c:ptCount val="5"/>
                <c:pt idx="0">
                  <c:v>54</c:v>
                </c:pt>
                <c:pt idx="1">
                  <c:v>113</c:v>
                </c:pt>
                <c:pt idx="2">
                  <c:v>74</c:v>
                </c:pt>
                <c:pt idx="3">
                  <c:v>8</c:v>
                </c:pt>
                <c:pt idx="4">
                  <c:v>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144780</xdr:colOff>
      <xdr:row>12</xdr:row>
      <xdr:rowOff>38100</xdr:rowOff>
    </xdr:from>
    <xdr:to>
      <xdr:col>15</xdr:col>
      <xdr:colOff>906780</xdr:colOff>
      <xdr:row>32</xdr:row>
      <xdr:rowOff>22860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213360</xdr:colOff>
      <xdr:row>34</xdr:row>
      <xdr:rowOff>38100</xdr:rowOff>
    </xdr:from>
    <xdr:to>
      <xdr:col>16</xdr:col>
      <xdr:colOff>99060</xdr:colOff>
      <xdr:row>54</xdr:row>
      <xdr:rowOff>99060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251460</xdr:colOff>
      <xdr:row>54</xdr:row>
      <xdr:rowOff>160020</xdr:rowOff>
    </xdr:from>
    <xdr:to>
      <xdr:col>16</xdr:col>
      <xdr:colOff>137160</xdr:colOff>
      <xdr:row>72</xdr:row>
      <xdr:rowOff>99060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220980</xdr:colOff>
      <xdr:row>72</xdr:row>
      <xdr:rowOff>137160</xdr:rowOff>
    </xdr:from>
    <xdr:to>
      <xdr:col>16</xdr:col>
      <xdr:colOff>129540</xdr:colOff>
      <xdr:row>89</xdr:row>
      <xdr:rowOff>60960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228600</xdr:colOff>
      <xdr:row>89</xdr:row>
      <xdr:rowOff>129540</xdr:rowOff>
    </xdr:from>
    <xdr:to>
      <xdr:col>16</xdr:col>
      <xdr:colOff>175260</xdr:colOff>
      <xdr:row>106</xdr:row>
      <xdr:rowOff>152400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228600</xdr:colOff>
      <xdr:row>107</xdr:row>
      <xdr:rowOff>76200</xdr:rowOff>
    </xdr:from>
    <xdr:to>
      <xdr:col>16</xdr:col>
      <xdr:colOff>152400</xdr:colOff>
      <xdr:row>124</xdr:row>
      <xdr:rowOff>129540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411480</xdr:colOff>
      <xdr:row>22</xdr:row>
      <xdr:rowOff>137160</xdr:rowOff>
    </xdr:from>
    <xdr:to>
      <xdr:col>17</xdr:col>
      <xdr:colOff>106680</xdr:colOff>
      <xdr:row>37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373380</xdr:colOff>
      <xdr:row>128</xdr:row>
      <xdr:rowOff>99060</xdr:rowOff>
    </xdr:from>
    <xdr:to>
      <xdr:col>19</xdr:col>
      <xdr:colOff>68580</xdr:colOff>
      <xdr:row>143</xdr:row>
      <xdr:rowOff>99060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1"/>
  <sheetViews>
    <sheetView topLeftCell="D1" workbookViewId="0">
      <pane ySplit="1" topLeftCell="A171" activePane="bottomLeft" state="frozen"/>
      <selection pane="bottomLeft" activeCell="M165" sqref="M165"/>
    </sheetView>
  </sheetViews>
  <sheetFormatPr defaultRowHeight="14.4" x14ac:dyDescent="0.3"/>
  <cols>
    <col min="1" max="1" width="13.33203125" customWidth="1"/>
    <col min="2" max="3" width="11.77734375" customWidth="1"/>
    <col min="4" max="4" width="15.109375" customWidth="1"/>
    <col min="7" max="7" width="10.33203125" customWidth="1"/>
    <col min="9" max="17" width="11.77734375" customWidth="1"/>
    <col min="18" max="18" width="14.88671875" customWidth="1"/>
    <col min="19" max="19" width="13.88671875" customWidth="1"/>
  </cols>
  <sheetData>
    <row r="1" spans="1:20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413</v>
      </c>
      <c r="K1" t="s">
        <v>231</v>
      </c>
      <c r="L1" t="s">
        <v>309</v>
      </c>
      <c r="M1" t="s">
        <v>226</v>
      </c>
      <c r="N1" t="s">
        <v>251</v>
      </c>
      <c r="O1" t="s">
        <v>201</v>
      </c>
      <c r="P1" t="s">
        <v>375</v>
      </c>
      <c r="Q1" t="s">
        <v>406</v>
      </c>
      <c r="R1" t="s">
        <v>405</v>
      </c>
      <c r="S1" t="s">
        <v>198</v>
      </c>
      <c r="T1" t="s">
        <v>204</v>
      </c>
    </row>
    <row r="2" spans="1:20" x14ac:dyDescent="0.3">
      <c r="A2" t="s">
        <v>7</v>
      </c>
      <c r="B2">
        <v>52</v>
      </c>
      <c r="C2" t="s">
        <v>10</v>
      </c>
      <c r="D2" t="s">
        <v>11</v>
      </c>
      <c r="E2">
        <v>1</v>
      </c>
      <c r="F2">
        <v>1</v>
      </c>
      <c r="G2">
        <v>1</v>
      </c>
      <c r="H2" t="s">
        <v>12</v>
      </c>
      <c r="I2">
        <v>29</v>
      </c>
      <c r="J2" t="s">
        <v>419</v>
      </c>
      <c r="K2" t="s">
        <v>420</v>
      </c>
      <c r="M2" t="s">
        <v>302</v>
      </c>
      <c r="R2" t="s">
        <v>226</v>
      </c>
      <c r="S2" t="s">
        <v>302</v>
      </c>
      <c r="T2" t="s">
        <v>209</v>
      </c>
    </row>
    <row r="3" spans="1:20" x14ac:dyDescent="0.3">
      <c r="A3" t="s">
        <v>7</v>
      </c>
      <c r="B3">
        <v>52</v>
      </c>
      <c r="C3" t="s">
        <v>10</v>
      </c>
      <c r="D3" t="s">
        <v>11</v>
      </c>
      <c r="E3">
        <v>1</v>
      </c>
      <c r="F3">
        <v>1</v>
      </c>
      <c r="G3">
        <v>2</v>
      </c>
      <c r="H3" t="s">
        <v>13</v>
      </c>
      <c r="I3">
        <v>1</v>
      </c>
      <c r="J3" t="s">
        <v>419</v>
      </c>
      <c r="K3" t="s">
        <v>420</v>
      </c>
      <c r="M3" t="s">
        <v>314</v>
      </c>
      <c r="O3" t="s">
        <v>250</v>
      </c>
      <c r="R3" t="s">
        <v>201</v>
      </c>
      <c r="S3" t="s">
        <v>250</v>
      </c>
      <c r="T3" t="s">
        <v>210</v>
      </c>
    </row>
    <row r="4" spans="1:20" x14ac:dyDescent="0.3">
      <c r="A4" t="s">
        <v>7</v>
      </c>
      <c r="B4">
        <v>52</v>
      </c>
      <c r="C4" t="s">
        <v>10</v>
      </c>
      <c r="D4" t="s">
        <v>11</v>
      </c>
      <c r="E4">
        <v>1</v>
      </c>
      <c r="F4">
        <v>1</v>
      </c>
      <c r="G4">
        <v>3</v>
      </c>
      <c r="H4" t="s">
        <v>14</v>
      </c>
      <c r="I4">
        <v>13</v>
      </c>
      <c r="J4" t="s">
        <v>419</v>
      </c>
      <c r="K4" t="s">
        <v>420</v>
      </c>
      <c r="M4" t="s">
        <v>314</v>
      </c>
      <c r="O4" t="s">
        <v>244</v>
      </c>
      <c r="R4" t="s">
        <v>201</v>
      </c>
      <c r="S4" t="s">
        <v>244</v>
      </c>
      <c r="T4" t="s">
        <v>214</v>
      </c>
    </row>
    <row r="5" spans="1:20" x14ac:dyDescent="0.3">
      <c r="A5" t="s">
        <v>7</v>
      </c>
      <c r="B5">
        <v>52</v>
      </c>
      <c r="C5" t="s">
        <v>10</v>
      </c>
      <c r="D5" t="s">
        <v>11</v>
      </c>
      <c r="E5">
        <v>1</v>
      </c>
      <c r="F5">
        <v>1</v>
      </c>
      <c r="G5">
        <v>4</v>
      </c>
      <c r="H5" t="s">
        <v>15</v>
      </c>
      <c r="I5">
        <v>5</v>
      </c>
      <c r="J5" t="s">
        <v>419</v>
      </c>
      <c r="K5" t="s">
        <v>420</v>
      </c>
      <c r="M5" t="s">
        <v>227</v>
      </c>
      <c r="O5" t="s">
        <v>421</v>
      </c>
      <c r="R5" t="s">
        <v>201</v>
      </c>
      <c r="S5" t="s">
        <v>421</v>
      </c>
      <c r="T5" t="s">
        <v>216</v>
      </c>
    </row>
    <row r="6" spans="1:20" x14ac:dyDescent="0.3">
      <c r="A6" t="s">
        <v>7</v>
      </c>
      <c r="B6">
        <v>52</v>
      </c>
      <c r="C6" t="s">
        <v>10</v>
      </c>
      <c r="D6" t="s">
        <v>11</v>
      </c>
      <c r="E6">
        <v>1</v>
      </c>
      <c r="F6">
        <v>1</v>
      </c>
      <c r="G6">
        <v>5</v>
      </c>
      <c r="H6" t="s">
        <v>16</v>
      </c>
      <c r="I6">
        <v>2</v>
      </c>
      <c r="J6" t="s">
        <v>419</v>
      </c>
      <c r="K6" t="s">
        <v>420</v>
      </c>
      <c r="M6" t="s">
        <v>314</v>
      </c>
      <c r="O6" t="s">
        <v>250</v>
      </c>
      <c r="R6" t="s">
        <v>201</v>
      </c>
      <c r="S6" t="s">
        <v>250</v>
      </c>
      <c r="T6" t="s">
        <v>210</v>
      </c>
    </row>
    <row r="7" spans="1:20" x14ac:dyDescent="0.3">
      <c r="A7" t="s">
        <v>7</v>
      </c>
      <c r="B7">
        <v>52</v>
      </c>
      <c r="C7" t="s">
        <v>10</v>
      </c>
      <c r="D7" t="s">
        <v>11</v>
      </c>
      <c r="E7">
        <v>1</v>
      </c>
      <c r="F7">
        <v>1</v>
      </c>
      <c r="G7">
        <v>6</v>
      </c>
      <c r="H7" t="s">
        <v>17</v>
      </c>
      <c r="I7">
        <v>2</v>
      </c>
      <c r="J7" t="s">
        <v>419</v>
      </c>
      <c r="K7" t="s">
        <v>420</v>
      </c>
      <c r="M7" t="s">
        <v>422</v>
      </c>
      <c r="O7" t="s">
        <v>228</v>
      </c>
      <c r="R7" t="s">
        <v>201</v>
      </c>
      <c r="S7" t="s">
        <v>228</v>
      </c>
      <c r="T7" t="s">
        <v>211</v>
      </c>
    </row>
    <row r="8" spans="1:20" x14ac:dyDescent="0.3">
      <c r="A8" t="s">
        <v>7</v>
      </c>
      <c r="B8">
        <v>52</v>
      </c>
      <c r="C8" t="s">
        <v>10</v>
      </c>
      <c r="D8" t="s">
        <v>11</v>
      </c>
      <c r="E8">
        <v>1</v>
      </c>
      <c r="F8">
        <v>1</v>
      </c>
      <c r="G8">
        <v>7</v>
      </c>
      <c r="H8" t="s">
        <v>18</v>
      </c>
      <c r="I8">
        <v>2</v>
      </c>
      <c r="J8" t="s">
        <v>419</v>
      </c>
      <c r="K8" t="s">
        <v>420</v>
      </c>
      <c r="M8" t="s">
        <v>422</v>
      </c>
      <c r="O8" t="s">
        <v>228</v>
      </c>
      <c r="R8" t="s">
        <v>201</v>
      </c>
      <c r="S8" t="s">
        <v>228</v>
      </c>
      <c r="T8" t="s">
        <v>211</v>
      </c>
    </row>
    <row r="9" spans="1:20" x14ac:dyDescent="0.3">
      <c r="A9" t="s">
        <v>7</v>
      </c>
      <c r="B9">
        <v>52</v>
      </c>
      <c r="C9" t="s">
        <v>10</v>
      </c>
      <c r="D9" t="s">
        <v>11</v>
      </c>
      <c r="E9">
        <v>1</v>
      </c>
      <c r="F9">
        <v>1</v>
      </c>
      <c r="G9">
        <v>8</v>
      </c>
      <c r="H9" t="s">
        <v>217</v>
      </c>
      <c r="I9">
        <v>8</v>
      </c>
      <c r="J9" t="s">
        <v>419</v>
      </c>
      <c r="K9" t="s">
        <v>420</v>
      </c>
      <c r="M9" t="s">
        <v>233</v>
      </c>
      <c r="N9" t="s">
        <v>252</v>
      </c>
      <c r="R9" t="s">
        <v>251</v>
      </c>
      <c r="S9" t="s">
        <v>252</v>
      </c>
      <c r="T9" t="s">
        <v>219</v>
      </c>
    </row>
    <row r="10" spans="1:20" x14ac:dyDescent="0.3">
      <c r="A10" t="s">
        <v>7</v>
      </c>
      <c r="B10">
        <v>52</v>
      </c>
      <c r="C10" t="s">
        <v>10</v>
      </c>
      <c r="D10" t="s">
        <v>11</v>
      </c>
      <c r="E10">
        <v>1</v>
      </c>
      <c r="F10">
        <v>1</v>
      </c>
      <c r="G10">
        <v>9</v>
      </c>
      <c r="H10" t="s">
        <v>218</v>
      </c>
      <c r="I10">
        <v>2</v>
      </c>
      <c r="J10" t="s">
        <v>423</v>
      </c>
      <c r="K10" t="s">
        <v>424</v>
      </c>
      <c r="M10" t="s">
        <v>425</v>
      </c>
      <c r="O10" t="s">
        <v>426</v>
      </c>
      <c r="P10" t="s">
        <v>350</v>
      </c>
      <c r="R10" t="s">
        <v>375</v>
      </c>
      <c r="S10" t="s">
        <v>350</v>
      </c>
      <c r="T10" t="s">
        <v>220</v>
      </c>
    </row>
    <row r="11" spans="1:20" x14ac:dyDescent="0.3">
      <c r="A11" t="s">
        <v>7</v>
      </c>
      <c r="B11">
        <v>52</v>
      </c>
      <c r="C11" t="s">
        <v>10</v>
      </c>
      <c r="D11" t="s">
        <v>11</v>
      </c>
      <c r="E11">
        <v>1</v>
      </c>
      <c r="F11">
        <v>2</v>
      </c>
      <c r="G11">
        <v>1</v>
      </c>
      <c r="H11" t="s">
        <v>19</v>
      </c>
      <c r="I11">
        <v>4</v>
      </c>
      <c r="J11" t="s">
        <v>419</v>
      </c>
      <c r="K11" t="s">
        <v>427</v>
      </c>
      <c r="M11" t="s">
        <v>428</v>
      </c>
      <c r="O11" t="s">
        <v>313</v>
      </c>
      <c r="P11" t="s">
        <v>409</v>
      </c>
      <c r="Q11" t="s">
        <v>408</v>
      </c>
      <c r="R11" t="s">
        <v>406</v>
      </c>
      <c r="S11" t="s">
        <v>407</v>
      </c>
      <c r="T11" t="s">
        <v>207</v>
      </c>
    </row>
    <row r="12" spans="1:20" x14ac:dyDescent="0.3">
      <c r="A12" t="s">
        <v>7</v>
      </c>
      <c r="B12">
        <v>52</v>
      </c>
      <c r="C12" t="s">
        <v>10</v>
      </c>
      <c r="D12" t="s">
        <v>11</v>
      </c>
      <c r="E12">
        <v>1</v>
      </c>
      <c r="F12">
        <v>2</v>
      </c>
      <c r="G12">
        <v>2</v>
      </c>
      <c r="H12" t="s">
        <v>22</v>
      </c>
      <c r="I12">
        <v>3</v>
      </c>
      <c r="J12" t="s">
        <v>419</v>
      </c>
      <c r="K12" t="s">
        <v>420</v>
      </c>
      <c r="M12" t="s">
        <v>302</v>
      </c>
      <c r="R12" t="s">
        <v>226</v>
      </c>
      <c r="S12" t="s">
        <v>302</v>
      </c>
      <c r="T12" t="s">
        <v>209</v>
      </c>
    </row>
    <row r="13" spans="1:20" x14ac:dyDescent="0.3">
      <c r="A13" t="s">
        <v>7</v>
      </c>
      <c r="B13">
        <v>52</v>
      </c>
      <c r="C13" t="s">
        <v>10</v>
      </c>
      <c r="D13" t="s">
        <v>11</v>
      </c>
      <c r="E13">
        <v>1</v>
      </c>
      <c r="F13">
        <v>2</v>
      </c>
      <c r="G13">
        <v>3</v>
      </c>
      <c r="H13" t="s">
        <v>23</v>
      </c>
      <c r="I13">
        <v>1</v>
      </c>
      <c r="J13" t="s">
        <v>419</v>
      </c>
      <c r="K13" t="s">
        <v>427</v>
      </c>
      <c r="M13" t="s">
        <v>241</v>
      </c>
      <c r="R13" t="s">
        <v>226</v>
      </c>
      <c r="S13" t="s">
        <v>241</v>
      </c>
      <c r="T13" t="s">
        <v>212</v>
      </c>
    </row>
    <row r="14" spans="1:20" x14ac:dyDescent="0.3">
      <c r="A14" t="s">
        <v>7</v>
      </c>
      <c r="B14">
        <v>52</v>
      </c>
      <c r="C14" t="s">
        <v>10</v>
      </c>
      <c r="D14" t="s">
        <v>11</v>
      </c>
      <c r="E14">
        <v>1</v>
      </c>
      <c r="F14">
        <v>2</v>
      </c>
      <c r="G14">
        <v>4</v>
      </c>
      <c r="H14" t="s">
        <v>24</v>
      </c>
      <c r="I14" t="s">
        <v>29</v>
      </c>
      <c r="J14" t="s">
        <v>419</v>
      </c>
      <c r="K14" t="s">
        <v>420</v>
      </c>
      <c r="M14" t="s">
        <v>227</v>
      </c>
      <c r="O14" t="s">
        <v>421</v>
      </c>
      <c r="R14" t="s">
        <v>201</v>
      </c>
      <c r="S14" t="s">
        <v>421</v>
      </c>
      <c r="T14" t="s">
        <v>216</v>
      </c>
    </row>
    <row r="15" spans="1:20" x14ac:dyDescent="0.3">
      <c r="A15" t="s">
        <v>7</v>
      </c>
      <c r="B15">
        <v>52</v>
      </c>
      <c r="C15" t="s">
        <v>10</v>
      </c>
      <c r="D15" t="s">
        <v>11</v>
      </c>
      <c r="E15">
        <v>1</v>
      </c>
      <c r="F15">
        <v>2</v>
      </c>
      <c r="G15">
        <v>5</v>
      </c>
      <c r="H15" t="s">
        <v>25</v>
      </c>
      <c r="I15">
        <v>2</v>
      </c>
      <c r="J15" t="s">
        <v>419</v>
      </c>
      <c r="K15" t="s">
        <v>420</v>
      </c>
      <c r="M15" t="s">
        <v>314</v>
      </c>
      <c r="O15" t="s">
        <v>244</v>
      </c>
      <c r="R15" t="s">
        <v>201</v>
      </c>
      <c r="S15" t="s">
        <v>244</v>
      </c>
      <c r="T15" t="s">
        <v>214</v>
      </c>
    </row>
    <row r="16" spans="1:20" x14ac:dyDescent="0.3">
      <c r="A16" t="s">
        <v>7</v>
      </c>
      <c r="B16">
        <v>52</v>
      </c>
      <c r="C16" t="s">
        <v>10</v>
      </c>
      <c r="D16" t="s">
        <v>11</v>
      </c>
      <c r="E16">
        <v>1</v>
      </c>
      <c r="F16">
        <v>2</v>
      </c>
      <c r="G16">
        <v>6</v>
      </c>
      <c r="H16" t="s">
        <v>26</v>
      </c>
      <c r="I16">
        <v>1</v>
      </c>
      <c r="J16" t="s">
        <v>419</v>
      </c>
      <c r="K16" t="s">
        <v>420</v>
      </c>
      <c r="M16" t="s">
        <v>314</v>
      </c>
      <c r="O16" t="s">
        <v>250</v>
      </c>
      <c r="R16" t="s">
        <v>201</v>
      </c>
      <c r="S16" t="s">
        <v>250</v>
      </c>
      <c r="T16" t="s">
        <v>221</v>
      </c>
    </row>
    <row r="17" spans="1:20" x14ac:dyDescent="0.3">
      <c r="A17" t="s">
        <v>7</v>
      </c>
      <c r="B17">
        <v>52</v>
      </c>
      <c r="C17" t="s">
        <v>10</v>
      </c>
      <c r="D17" t="s">
        <v>11</v>
      </c>
      <c r="E17">
        <v>1</v>
      </c>
      <c r="F17">
        <v>2</v>
      </c>
      <c r="G17">
        <v>7</v>
      </c>
      <c r="H17" t="s">
        <v>27</v>
      </c>
      <c r="I17">
        <v>1</v>
      </c>
      <c r="J17" t="s">
        <v>419</v>
      </c>
      <c r="K17" t="s">
        <v>420</v>
      </c>
      <c r="M17" t="s">
        <v>422</v>
      </c>
      <c r="O17" t="s">
        <v>222</v>
      </c>
      <c r="R17" t="s">
        <v>201</v>
      </c>
      <c r="S17" t="s">
        <v>222</v>
      </c>
      <c r="T17" t="s">
        <v>376</v>
      </c>
    </row>
    <row r="18" spans="1:20" x14ac:dyDescent="0.3">
      <c r="A18" t="s">
        <v>7</v>
      </c>
      <c r="B18">
        <v>52</v>
      </c>
      <c r="C18" t="s">
        <v>10</v>
      </c>
      <c r="D18" t="s">
        <v>11</v>
      </c>
      <c r="E18">
        <v>1</v>
      </c>
      <c r="F18">
        <v>2</v>
      </c>
      <c r="G18">
        <v>8</v>
      </c>
      <c r="H18" t="s">
        <v>28</v>
      </c>
      <c r="I18">
        <v>1</v>
      </c>
      <c r="J18" t="s">
        <v>419</v>
      </c>
      <c r="K18" t="s">
        <v>420</v>
      </c>
      <c r="M18" t="s">
        <v>422</v>
      </c>
      <c r="O18" t="s">
        <v>228</v>
      </c>
      <c r="R18" t="s">
        <v>201</v>
      </c>
      <c r="S18" t="s">
        <v>228</v>
      </c>
      <c r="T18" t="s">
        <v>211</v>
      </c>
    </row>
    <row r="19" spans="1:20" x14ac:dyDescent="0.3">
      <c r="A19" t="s">
        <v>7</v>
      </c>
      <c r="B19">
        <v>52</v>
      </c>
      <c r="C19" t="s">
        <v>10</v>
      </c>
      <c r="D19" t="s">
        <v>11</v>
      </c>
      <c r="E19">
        <v>1</v>
      </c>
      <c r="F19">
        <v>2</v>
      </c>
      <c r="G19">
        <v>9</v>
      </c>
      <c r="H19" t="s">
        <v>223</v>
      </c>
      <c r="I19">
        <v>1</v>
      </c>
      <c r="J19" t="s">
        <v>419</v>
      </c>
      <c r="K19" t="s">
        <v>420</v>
      </c>
      <c r="M19" t="s">
        <v>233</v>
      </c>
      <c r="N19" t="s">
        <v>252</v>
      </c>
      <c r="R19" t="s">
        <v>251</v>
      </c>
      <c r="S19" t="s">
        <v>252</v>
      </c>
      <c r="T19" t="s">
        <v>219</v>
      </c>
    </row>
    <row r="20" spans="1:20" x14ac:dyDescent="0.3">
      <c r="A20" t="s">
        <v>7</v>
      </c>
      <c r="B20">
        <v>52</v>
      </c>
      <c r="C20" t="s">
        <v>10</v>
      </c>
      <c r="D20" t="s">
        <v>11</v>
      </c>
      <c r="E20">
        <v>1</v>
      </c>
      <c r="F20">
        <v>3</v>
      </c>
      <c r="G20">
        <v>1</v>
      </c>
      <c r="H20" t="s">
        <v>30</v>
      </c>
      <c r="I20">
        <v>1</v>
      </c>
      <c r="J20" t="s">
        <v>423</v>
      </c>
      <c r="K20" t="s">
        <v>424</v>
      </c>
      <c r="M20" t="s">
        <v>425</v>
      </c>
      <c r="O20" t="s">
        <v>426</v>
      </c>
      <c r="P20" t="s">
        <v>350</v>
      </c>
      <c r="R20" t="s">
        <v>201</v>
      </c>
      <c r="S20" t="s">
        <v>350</v>
      </c>
      <c r="T20" t="s">
        <v>220</v>
      </c>
    </row>
    <row r="21" spans="1:20" x14ac:dyDescent="0.3">
      <c r="A21" t="s">
        <v>7</v>
      </c>
      <c r="B21">
        <v>52</v>
      </c>
      <c r="C21" t="s">
        <v>10</v>
      </c>
      <c r="D21" t="s">
        <v>11</v>
      </c>
      <c r="E21">
        <v>1</v>
      </c>
      <c r="F21">
        <v>3</v>
      </c>
      <c r="G21">
        <v>2</v>
      </c>
      <c r="H21" t="s">
        <v>32</v>
      </c>
      <c r="I21">
        <v>1</v>
      </c>
      <c r="J21" t="s">
        <v>419</v>
      </c>
      <c r="K21" t="s">
        <v>420</v>
      </c>
      <c r="M21" t="s">
        <v>302</v>
      </c>
      <c r="R21" t="s">
        <v>226</v>
      </c>
      <c r="S21" t="s">
        <v>302</v>
      </c>
      <c r="T21" t="s">
        <v>209</v>
      </c>
    </row>
    <row r="22" spans="1:20" x14ac:dyDescent="0.3">
      <c r="A22" t="s">
        <v>7</v>
      </c>
      <c r="B22">
        <v>52</v>
      </c>
      <c r="C22" t="s">
        <v>10</v>
      </c>
      <c r="D22" t="s">
        <v>11</v>
      </c>
      <c r="E22">
        <v>1</v>
      </c>
      <c r="F22">
        <v>3</v>
      </c>
      <c r="G22">
        <v>3</v>
      </c>
      <c r="H22" t="s">
        <v>33</v>
      </c>
      <c r="I22">
        <v>1</v>
      </c>
      <c r="J22" t="s">
        <v>419</v>
      </c>
      <c r="K22" t="s">
        <v>420</v>
      </c>
      <c r="M22" t="s">
        <v>314</v>
      </c>
      <c r="O22" t="s">
        <v>244</v>
      </c>
      <c r="R22" t="s">
        <v>201</v>
      </c>
      <c r="S22" t="s">
        <v>244</v>
      </c>
      <c r="T22" t="s">
        <v>214</v>
      </c>
    </row>
    <row r="23" spans="1:20" x14ac:dyDescent="0.3">
      <c r="A23" t="s">
        <v>7</v>
      </c>
      <c r="B23">
        <v>52</v>
      </c>
      <c r="C23" t="s">
        <v>10</v>
      </c>
      <c r="D23" t="s">
        <v>11</v>
      </c>
      <c r="E23">
        <v>1</v>
      </c>
      <c r="F23">
        <v>3</v>
      </c>
      <c r="G23">
        <v>4</v>
      </c>
      <c r="H23" t="s">
        <v>34</v>
      </c>
      <c r="I23">
        <v>1</v>
      </c>
      <c r="J23" t="s">
        <v>419</v>
      </c>
      <c r="K23" t="s">
        <v>427</v>
      </c>
      <c r="M23" t="s">
        <v>428</v>
      </c>
      <c r="O23" t="s">
        <v>313</v>
      </c>
      <c r="P23" t="s">
        <v>409</v>
      </c>
      <c r="Q23" t="s">
        <v>408</v>
      </c>
      <c r="R23" t="s">
        <v>406</v>
      </c>
      <c r="S23" t="s">
        <v>407</v>
      </c>
      <c r="T23" t="s">
        <v>207</v>
      </c>
    </row>
    <row r="24" spans="1:20" x14ac:dyDescent="0.3">
      <c r="A24" t="s">
        <v>7</v>
      </c>
      <c r="B24">
        <v>52</v>
      </c>
      <c r="C24" t="s">
        <v>10</v>
      </c>
      <c r="D24" t="s">
        <v>11</v>
      </c>
      <c r="E24">
        <v>1</v>
      </c>
      <c r="F24">
        <v>3</v>
      </c>
      <c r="G24">
        <v>5</v>
      </c>
      <c r="H24" t="s">
        <v>224</v>
      </c>
      <c r="I24">
        <v>2</v>
      </c>
      <c r="J24" t="s">
        <v>419</v>
      </c>
      <c r="K24" t="s">
        <v>420</v>
      </c>
      <c r="M24" t="s">
        <v>233</v>
      </c>
      <c r="N24" t="s">
        <v>252</v>
      </c>
      <c r="R24" t="s">
        <v>251</v>
      </c>
      <c r="S24" t="s">
        <v>252</v>
      </c>
      <c r="T24" t="s">
        <v>219</v>
      </c>
    </row>
    <row r="25" spans="1:20" x14ac:dyDescent="0.3">
      <c r="A25" t="s">
        <v>35</v>
      </c>
      <c r="B25">
        <v>70</v>
      </c>
      <c r="C25" t="s">
        <v>36</v>
      </c>
      <c r="D25" t="s">
        <v>11</v>
      </c>
      <c r="E25">
        <v>4</v>
      </c>
      <c r="F25">
        <v>1</v>
      </c>
      <c r="G25">
        <v>1</v>
      </c>
      <c r="H25" t="s">
        <v>37</v>
      </c>
      <c r="I25">
        <v>34</v>
      </c>
      <c r="J25" t="s">
        <v>429</v>
      </c>
      <c r="K25" t="s">
        <v>225</v>
      </c>
      <c r="R25" t="s">
        <v>231</v>
      </c>
      <c r="S25" t="s">
        <v>225</v>
      </c>
      <c r="T25" t="s">
        <v>240</v>
      </c>
    </row>
    <row r="26" spans="1:20" x14ac:dyDescent="0.3">
      <c r="A26" t="s">
        <v>35</v>
      </c>
      <c r="B26">
        <v>70</v>
      </c>
      <c r="C26" t="s">
        <v>36</v>
      </c>
      <c r="D26" t="s">
        <v>11</v>
      </c>
      <c r="E26">
        <v>4</v>
      </c>
      <c r="F26">
        <v>1</v>
      </c>
      <c r="G26">
        <v>2</v>
      </c>
      <c r="H26" t="s">
        <v>38</v>
      </c>
      <c r="I26">
        <v>40</v>
      </c>
      <c r="J26" t="s">
        <v>419</v>
      </c>
      <c r="K26" t="s">
        <v>420</v>
      </c>
      <c r="M26" t="s">
        <v>227</v>
      </c>
      <c r="R26" t="s">
        <v>226</v>
      </c>
      <c r="S26" t="s">
        <v>227</v>
      </c>
      <c r="T26" t="s">
        <v>205</v>
      </c>
    </row>
    <row r="27" spans="1:20" x14ac:dyDescent="0.3">
      <c r="A27" t="s">
        <v>35</v>
      </c>
      <c r="B27">
        <v>70</v>
      </c>
      <c r="C27" t="s">
        <v>36</v>
      </c>
      <c r="D27" t="s">
        <v>11</v>
      </c>
      <c r="E27">
        <v>4</v>
      </c>
      <c r="F27">
        <v>1</v>
      </c>
      <c r="G27">
        <v>3</v>
      </c>
      <c r="H27" t="s">
        <v>39</v>
      </c>
      <c r="I27">
        <v>2</v>
      </c>
      <c r="J27" t="s">
        <v>419</v>
      </c>
      <c r="K27" t="s">
        <v>420</v>
      </c>
      <c r="M27" t="s">
        <v>227</v>
      </c>
      <c r="O27" t="s">
        <v>421</v>
      </c>
      <c r="R27" t="s">
        <v>201</v>
      </c>
      <c r="S27" t="s">
        <v>421</v>
      </c>
      <c r="T27" t="s">
        <v>206</v>
      </c>
    </row>
    <row r="28" spans="1:20" x14ac:dyDescent="0.3">
      <c r="A28" t="s">
        <v>35</v>
      </c>
      <c r="B28">
        <v>70</v>
      </c>
      <c r="C28" t="s">
        <v>36</v>
      </c>
      <c r="D28" t="s">
        <v>11</v>
      </c>
      <c r="E28">
        <v>4</v>
      </c>
      <c r="F28">
        <v>1</v>
      </c>
      <c r="G28">
        <v>4</v>
      </c>
      <c r="H28" t="s">
        <v>40</v>
      </c>
      <c r="I28">
        <v>7</v>
      </c>
      <c r="J28" t="s">
        <v>419</v>
      </c>
      <c r="K28" t="s">
        <v>420</v>
      </c>
      <c r="M28" t="s">
        <v>422</v>
      </c>
      <c r="O28" t="s">
        <v>228</v>
      </c>
      <c r="R28" t="s">
        <v>201</v>
      </c>
      <c r="S28" t="s">
        <v>228</v>
      </c>
      <c r="T28" t="s">
        <v>211</v>
      </c>
    </row>
    <row r="29" spans="1:20" x14ac:dyDescent="0.3">
      <c r="A29" t="s">
        <v>35</v>
      </c>
      <c r="B29">
        <v>70</v>
      </c>
      <c r="C29" t="s">
        <v>36</v>
      </c>
      <c r="D29" t="s">
        <v>11</v>
      </c>
      <c r="E29">
        <v>4</v>
      </c>
      <c r="F29">
        <v>1</v>
      </c>
      <c r="G29">
        <v>5</v>
      </c>
      <c r="H29" t="s">
        <v>41</v>
      </c>
      <c r="I29">
        <v>1</v>
      </c>
      <c r="J29" t="s">
        <v>419</v>
      </c>
      <c r="K29" t="s">
        <v>420</v>
      </c>
      <c r="M29" t="s">
        <v>422</v>
      </c>
      <c r="O29" t="s">
        <v>203</v>
      </c>
      <c r="R29" t="s">
        <v>201</v>
      </c>
      <c r="S29" t="s">
        <v>203</v>
      </c>
      <c r="T29" t="s">
        <v>208</v>
      </c>
    </row>
    <row r="30" spans="1:20" x14ac:dyDescent="0.3">
      <c r="A30" t="s">
        <v>35</v>
      </c>
      <c r="B30">
        <v>70</v>
      </c>
      <c r="C30" t="s">
        <v>36</v>
      </c>
      <c r="D30" t="s">
        <v>11</v>
      </c>
      <c r="E30">
        <v>4</v>
      </c>
      <c r="F30">
        <v>1</v>
      </c>
      <c r="G30">
        <v>6</v>
      </c>
      <c r="H30" t="s">
        <v>42</v>
      </c>
      <c r="I30">
        <v>27</v>
      </c>
      <c r="J30" t="s">
        <v>429</v>
      </c>
      <c r="K30" t="s">
        <v>225</v>
      </c>
      <c r="R30" t="s">
        <v>231</v>
      </c>
      <c r="S30" t="s">
        <v>378</v>
      </c>
      <c r="T30" t="s">
        <v>377</v>
      </c>
    </row>
    <row r="31" spans="1:20" x14ac:dyDescent="0.3">
      <c r="A31" t="s">
        <v>35</v>
      </c>
      <c r="B31">
        <v>70</v>
      </c>
      <c r="C31" t="s">
        <v>36</v>
      </c>
      <c r="D31" t="s">
        <v>11</v>
      </c>
      <c r="E31">
        <v>4</v>
      </c>
      <c r="F31">
        <v>1</v>
      </c>
      <c r="G31">
        <v>7</v>
      </c>
      <c r="H31" t="s">
        <v>43</v>
      </c>
      <c r="I31">
        <v>10</v>
      </c>
      <c r="J31" t="s">
        <v>419</v>
      </c>
      <c r="K31" t="s">
        <v>420</v>
      </c>
      <c r="M31" t="s">
        <v>302</v>
      </c>
      <c r="R31" t="s">
        <v>226</v>
      </c>
      <c r="S31" t="s">
        <v>302</v>
      </c>
      <c r="T31" t="s">
        <v>209</v>
      </c>
    </row>
    <row r="32" spans="1:20" x14ac:dyDescent="0.3">
      <c r="A32" t="s">
        <v>35</v>
      </c>
      <c r="B32">
        <v>70</v>
      </c>
      <c r="C32" t="s">
        <v>36</v>
      </c>
      <c r="D32" t="s">
        <v>11</v>
      </c>
      <c r="E32">
        <v>4</v>
      </c>
      <c r="F32">
        <v>1</v>
      </c>
      <c r="G32">
        <v>8</v>
      </c>
      <c r="H32" t="s">
        <v>44</v>
      </c>
      <c r="I32">
        <v>14</v>
      </c>
      <c r="J32" t="s">
        <v>419</v>
      </c>
      <c r="K32" t="s">
        <v>427</v>
      </c>
      <c r="M32" t="s">
        <v>430</v>
      </c>
      <c r="R32" t="s">
        <v>226</v>
      </c>
      <c r="S32" t="s">
        <v>230</v>
      </c>
      <c r="T32" t="s">
        <v>229</v>
      </c>
    </row>
    <row r="33" spans="1:20" x14ac:dyDescent="0.3">
      <c r="A33" t="s">
        <v>35</v>
      </c>
      <c r="B33">
        <v>70</v>
      </c>
      <c r="C33" t="s">
        <v>36</v>
      </c>
      <c r="D33" t="s">
        <v>11</v>
      </c>
      <c r="E33">
        <v>4</v>
      </c>
      <c r="F33">
        <v>1</v>
      </c>
      <c r="G33">
        <v>9</v>
      </c>
      <c r="H33" t="s">
        <v>45</v>
      </c>
      <c r="I33">
        <v>1</v>
      </c>
      <c r="J33" t="s">
        <v>419</v>
      </c>
      <c r="K33" t="s">
        <v>420</v>
      </c>
      <c r="M33" t="s">
        <v>314</v>
      </c>
      <c r="O33" t="s">
        <v>250</v>
      </c>
      <c r="R33" t="s">
        <v>201</v>
      </c>
      <c r="S33" t="s">
        <v>250</v>
      </c>
      <c r="T33" t="s">
        <v>221</v>
      </c>
    </row>
    <row r="34" spans="1:20" x14ac:dyDescent="0.3">
      <c r="A34" t="s">
        <v>35</v>
      </c>
      <c r="B34">
        <v>70</v>
      </c>
      <c r="C34" t="s">
        <v>36</v>
      </c>
      <c r="D34" t="s">
        <v>11</v>
      </c>
      <c r="E34">
        <v>4</v>
      </c>
      <c r="F34">
        <v>1</v>
      </c>
      <c r="G34">
        <v>10</v>
      </c>
      <c r="H34" t="s">
        <v>46</v>
      </c>
      <c r="I34">
        <v>1</v>
      </c>
      <c r="J34" t="s">
        <v>419</v>
      </c>
      <c r="K34" t="s">
        <v>420</v>
      </c>
      <c r="M34" t="s">
        <v>314</v>
      </c>
      <c r="O34" t="s">
        <v>250</v>
      </c>
      <c r="R34" t="s">
        <v>201</v>
      </c>
      <c r="S34" t="s">
        <v>250</v>
      </c>
      <c r="T34" t="s">
        <v>210</v>
      </c>
    </row>
    <row r="35" spans="1:20" x14ac:dyDescent="0.3">
      <c r="A35" t="s">
        <v>35</v>
      </c>
      <c r="B35">
        <v>70</v>
      </c>
      <c r="C35" t="s">
        <v>36</v>
      </c>
      <c r="D35" t="s">
        <v>11</v>
      </c>
      <c r="E35">
        <v>4</v>
      </c>
      <c r="F35">
        <v>1</v>
      </c>
      <c r="G35">
        <v>11</v>
      </c>
      <c r="H35" t="s">
        <v>47</v>
      </c>
      <c r="I35">
        <v>2</v>
      </c>
      <c r="J35" t="s">
        <v>419</v>
      </c>
      <c r="K35" t="s">
        <v>420</v>
      </c>
      <c r="M35" t="s">
        <v>422</v>
      </c>
      <c r="O35" t="s">
        <v>228</v>
      </c>
      <c r="R35" t="s">
        <v>201</v>
      </c>
      <c r="S35" t="s">
        <v>228</v>
      </c>
      <c r="T35" t="s">
        <v>211</v>
      </c>
    </row>
    <row r="36" spans="1:20" x14ac:dyDescent="0.3">
      <c r="A36" t="s">
        <v>35</v>
      </c>
      <c r="B36">
        <v>70</v>
      </c>
      <c r="C36" t="s">
        <v>36</v>
      </c>
      <c r="D36" t="s">
        <v>11</v>
      </c>
      <c r="E36">
        <v>4</v>
      </c>
      <c r="F36">
        <v>1</v>
      </c>
      <c r="G36">
        <v>12</v>
      </c>
      <c r="H36" t="s">
        <v>48</v>
      </c>
      <c r="I36">
        <v>2</v>
      </c>
      <c r="J36" t="s">
        <v>419</v>
      </c>
      <c r="K36" t="s">
        <v>427</v>
      </c>
      <c r="M36" t="s">
        <v>241</v>
      </c>
      <c r="R36" t="s">
        <v>226</v>
      </c>
      <c r="S36" t="s">
        <v>241</v>
      </c>
      <c r="T36" t="s">
        <v>212</v>
      </c>
    </row>
    <row r="37" spans="1:20" x14ac:dyDescent="0.3">
      <c r="A37" t="s">
        <v>35</v>
      </c>
      <c r="B37">
        <v>70</v>
      </c>
      <c r="C37" t="s">
        <v>36</v>
      </c>
      <c r="D37" t="s">
        <v>11</v>
      </c>
      <c r="E37">
        <v>4</v>
      </c>
      <c r="F37">
        <v>1</v>
      </c>
      <c r="G37">
        <v>13</v>
      </c>
      <c r="H37" t="s">
        <v>49</v>
      </c>
      <c r="I37">
        <v>1</v>
      </c>
      <c r="J37" t="s">
        <v>431</v>
      </c>
      <c r="K37" t="s">
        <v>432</v>
      </c>
      <c r="M37" t="s">
        <v>433</v>
      </c>
      <c r="O37" t="s">
        <v>303</v>
      </c>
      <c r="R37" t="s">
        <v>201</v>
      </c>
      <c r="S37" t="s">
        <v>303</v>
      </c>
      <c r="T37" t="s">
        <v>213</v>
      </c>
    </row>
    <row r="38" spans="1:20" x14ac:dyDescent="0.3">
      <c r="A38" t="s">
        <v>35</v>
      </c>
      <c r="B38">
        <v>70</v>
      </c>
      <c r="C38" t="s">
        <v>36</v>
      </c>
      <c r="D38" t="s">
        <v>11</v>
      </c>
      <c r="E38">
        <v>4</v>
      </c>
      <c r="F38">
        <v>1</v>
      </c>
      <c r="G38">
        <v>14</v>
      </c>
      <c r="H38" t="s">
        <v>50</v>
      </c>
      <c r="I38">
        <v>1</v>
      </c>
      <c r="J38" t="s">
        <v>419</v>
      </c>
      <c r="K38" t="s">
        <v>420</v>
      </c>
      <c r="M38" t="s">
        <v>314</v>
      </c>
      <c r="O38" t="s">
        <v>244</v>
      </c>
      <c r="R38" t="s">
        <v>201</v>
      </c>
      <c r="S38" t="s">
        <v>244</v>
      </c>
      <c r="T38" t="s">
        <v>214</v>
      </c>
    </row>
    <row r="39" spans="1:20" x14ac:dyDescent="0.3">
      <c r="A39" t="s">
        <v>35</v>
      </c>
      <c r="B39">
        <v>70</v>
      </c>
      <c r="C39" t="s">
        <v>36</v>
      </c>
      <c r="D39" t="s">
        <v>11</v>
      </c>
      <c r="E39">
        <v>4</v>
      </c>
      <c r="F39">
        <v>1</v>
      </c>
      <c r="G39">
        <v>15</v>
      </c>
      <c r="H39" t="s">
        <v>51</v>
      </c>
      <c r="I39">
        <v>1</v>
      </c>
      <c r="J39" t="s">
        <v>431</v>
      </c>
      <c r="K39" t="s">
        <v>232</v>
      </c>
      <c r="R39" t="s">
        <v>231</v>
      </c>
      <c r="S39" t="s">
        <v>232</v>
      </c>
      <c r="T39" t="s">
        <v>215</v>
      </c>
    </row>
    <row r="40" spans="1:20" x14ac:dyDescent="0.3">
      <c r="A40" t="s">
        <v>35</v>
      </c>
      <c r="B40">
        <v>70</v>
      </c>
      <c r="C40" t="s">
        <v>36</v>
      </c>
      <c r="D40" t="s">
        <v>11</v>
      </c>
      <c r="E40">
        <v>4</v>
      </c>
      <c r="F40">
        <v>1</v>
      </c>
      <c r="G40">
        <v>16</v>
      </c>
      <c r="H40" t="s">
        <v>52</v>
      </c>
      <c r="I40">
        <v>1</v>
      </c>
      <c r="J40" t="s">
        <v>419</v>
      </c>
      <c r="K40" t="s">
        <v>420</v>
      </c>
      <c r="M40" t="s">
        <v>233</v>
      </c>
      <c r="R40" t="s">
        <v>226</v>
      </c>
      <c r="S40" t="s">
        <v>233</v>
      </c>
      <c r="T40" t="s">
        <v>234</v>
      </c>
    </row>
    <row r="41" spans="1:20" x14ac:dyDescent="0.3">
      <c r="A41" t="s">
        <v>35</v>
      </c>
      <c r="B41">
        <v>70</v>
      </c>
      <c r="C41" t="s">
        <v>36</v>
      </c>
      <c r="D41" t="s">
        <v>11</v>
      </c>
      <c r="E41">
        <v>4</v>
      </c>
      <c r="F41">
        <v>1</v>
      </c>
      <c r="G41">
        <v>17</v>
      </c>
      <c r="H41" t="s">
        <v>199</v>
      </c>
      <c r="I41">
        <v>3</v>
      </c>
      <c r="J41" t="s">
        <v>419</v>
      </c>
      <c r="K41" t="s">
        <v>420</v>
      </c>
      <c r="M41" t="s">
        <v>233</v>
      </c>
      <c r="N41" t="s">
        <v>252</v>
      </c>
      <c r="R41" t="s">
        <v>251</v>
      </c>
      <c r="S41" t="s">
        <v>252</v>
      </c>
      <c r="T41" t="s">
        <v>219</v>
      </c>
    </row>
    <row r="42" spans="1:20" x14ac:dyDescent="0.3">
      <c r="A42" t="s">
        <v>35</v>
      </c>
      <c r="B42">
        <v>70</v>
      </c>
      <c r="C42" t="s">
        <v>36</v>
      </c>
      <c r="D42" t="s">
        <v>11</v>
      </c>
      <c r="E42">
        <v>4</v>
      </c>
      <c r="F42">
        <v>1</v>
      </c>
      <c r="G42">
        <v>18</v>
      </c>
      <c r="H42" t="s">
        <v>200</v>
      </c>
      <c r="I42">
        <v>1</v>
      </c>
      <c r="J42" t="s">
        <v>419</v>
      </c>
      <c r="K42" t="s">
        <v>427</v>
      </c>
      <c r="M42" t="s">
        <v>241</v>
      </c>
      <c r="R42" t="s">
        <v>226</v>
      </c>
      <c r="S42" t="s">
        <v>241</v>
      </c>
      <c r="T42" t="s">
        <v>212</v>
      </c>
    </row>
    <row r="43" spans="1:20" x14ac:dyDescent="0.3">
      <c r="A43" t="s">
        <v>35</v>
      </c>
      <c r="B43">
        <v>70</v>
      </c>
      <c r="C43" t="s">
        <v>36</v>
      </c>
      <c r="D43" t="s">
        <v>11</v>
      </c>
      <c r="E43">
        <v>4</v>
      </c>
      <c r="F43">
        <v>2</v>
      </c>
      <c r="G43">
        <v>1</v>
      </c>
      <c r="H43" t="s">
        <v>53</v>
      </c>
      <c r="I43">
        <v>26</v>
      </c>
      <c r="J43" t="s">
        <v>419</v>
      </c>
      <c r="K43" t="s">
        <v>420</v>
      </c>
      <c r="M43" t="s">
        <v>422</v>
      </c>
      <c r="O43" t="s">
        <v>228</v>
      </c>
      <c r="R43" t="s">
        <v>201</v>
      </c>
      <c r="S43" t="s">
        <v>228</v>
      </c>
      <c r="T43" t="s">
        <v>211</v>
      </c>
    </row>
    <row r="44" spans="1:20" x14ac:dyDescent="0.3">
      <c r="A44" t="s">
        <v>35</v>
      </c>
      <c r="B44">
        <v>70</v>
      </c>
      <c r="C44" t="s">
        <v>36</v>
      </c>
      <c r="D44" t="s">
        <v>11</v>
      </c>
      <c r="E44">
        <v>4</v>
      </c>
      <c r="F44">
        <v>2</v>
      </c>
      <c r="G44">
        <v>2</v>
      </c>
      <c r="H44" t="s">
        <v>54</v>
      </c>
      <c r="I44">
        <v>2</v>
      </c>
      <c r="J44" t="s">
        <v>419</v>
      </c>
      <c r="K44" t="s">
        <v>235</v>
      </c>
      <c r="M44" t="s">
        <v>434</v>
      </c>
      <c r="N44" t="s">
        <v>308</v>
      </c>
      <c r="R44" t="s">
        <v>251</v>
      </c>
      <c r="S44" t="s">
        <v>308</v>
      </c>
      <c r="T44" t="s">
        <v>236</v>
      </c>
    </row>
    <row r="45" spans="1:20" x14ac:dyDescent="0.3">
      <c r="A45" t="s">
        <v>35</v>
      </c>
      <c r="B45">
        <v>70</v>
      </c>
      <c r="C45" t="s">
        <v>36</v>
      </c>
      <c r="D45" t="s">
        <v>11</v>
      </c>
      <c r="E45">
        <v>4</v>
      </c>
      <c r="F45">
        <v>2</v>
      </c>
      <c r="G45">
        <v>3</v>
      </c>
      <c r="H45" t="s">
        <v>55</v>
      </c>
      <c r="I45">
        <v>36</v>
      </c>
      <c r="J45" t="s">
        <v>419</v>
      </c>
      <c r="K45" t="s">
        <v>420</v>
      </c>
      <c r="M45" t="s">
        <v>227</v>
      </c>
      <c r="R45" t="s">
        <v>226</v>
      </c>
      <c r="S45" t="s">
        <v>227</v>
      </c>
      <c r="T45" t="s">
        <v>205</v>
      </c>
    </row>
    <row r="46" spans="1:20" x14ac:dyDescent="0.3">
      <c r="A46" t="s">
        <v>35</v>
      </c>
      <c r="B46">
        <v>70</v>
      </c>
      <c r="C46" t="s">
        <v>36</v>
      </c>
      <c r="D46" t="s">
        <v>11</v>
      </c>
      <c r="E46">
        <v>4</v>
      </c>
      <c r="F46">
        <v>2</v>
      </c>
      <c r="G46">
        <v>4</v>
      </c>
      <c r="H46" t="s">
        <v>20</v>
      </c>
      <c r="I46">
        <v>9</v>
      </c>
      <c r="J46" t="s">
        <v>419</v>
      </c>
      <c r="K46" t="s">
        <v>420</v>
      </c>
      <c r="M46" t="s">
        <v>302</v>
      </c>
      <c r="R46" t="s">
        <v>226</v>
      </c>
      <c r="S46" t="s">
        <v>302</v>
      </c>
      <c r="T46" t="s">
        <v>209</v>
      </c>
    </row>
    <row r="47" spans="1:20" x14ac:dyDescent="0.3">
      <c r="A47" t="s">
        <v>35</v>
      </c>
      <c r="B47">
        <v>70</v>
      </c>
      <c r="C47" t="s">
        <v>36</v>
      </c>
      <c r="D47" t="s">
        <v>11</v>
      </c>
      <c r="E47">
        <v>4</v>
      </c>
      <c r="F47">
        <v>2</v>
      </c>
      <c r="G47">
        <v>5</v>
      </c>
      <c r="H47" t="s">
        <v>56</v>
      </c>
      <c r="I47">
        <v>5</v>
      </c>
      <c r="J47" t="s">
        <v>419</v>
      </c>
      <c r="K47" t="s">
        <v>420</v>
      </c>
      <c r="M47" t="s">
        <v>227</v>
      </c>
      <c r="R47" t="s">
        <v>226</v>
      </c>
      <c r="S47" t="s">
        <v>227</v>
      </c>
      <c r="T47" t="s">
        <v>205</v>
      </c>
    </row>
    <row r="48" spans="1:20" x14ac:dyDescent="0.3">
      <c r="A48" t="s">
        <v>35</v>
      </c>
      <c r="B48">
        <v>70</v>
      </c>
      <c r="C48" t="s">
        <v>36</v>
      </c>
      <c r="D48" t="s">
        <v>11</v>
      </c>
      <c r="E48">
        <v>4</v>
      </c>
      <c r="F48">
        <v>2</v>
      </c>
      <c r="G48">
        <v>6</v>
      </c>
      <c r="H48" t="s">
        <v>57</v>
      </c>
      <c r="I48">
        <v>12</v>
      </c>
      <c r="J48" t="s">
        <v>431</v>
      </c>
      <c r="K48" t="s">
        <v>232</v>
      </c>
      <c r="R48" t="s">
        <v>231</v>
      </c>
      <c r="S48" t="s">
        <v>232</v>
      </c>
      <c r="T48" t="s">
        <v>215</v>
      </c>
    </row>
    <row r="49" spans="1:20" x14ac:dyDescent="0.3">
      <c r="A49" t="s">
        <v>35</v>
      </c>
      <c r="B49">
        <v>70</v>
      </c>
      <c r="C49" t="s">
        <v>36</v>
      </c>
      <c r="D49" t="s">
        <v>11</v>
      </c>
      <c r="E49">
        <v>4</v>
      </c>
      <c r="F49">
        <v>2</v>
      </c>
      <c r="G49">
        <v>7</v>
      </c>
      <c r="H49" t="s">
        <v>58</v>
      </c>
      <c r="I49">
        <v>2</v>
      </c>
      <c r="J49" t="s">
        <v>419</v>
      </c>
      <c r="K49" t="s">
        <v>427</v>
      </c>
      <c r="M49" t="s">
        <v>430</v>
      </c>
      <c r="R49" t="s">
        <v>226</v>
      </c>
      <c r="S49" t="s">
        <v>230</v>
      </c>
      <c r="T49" t="s">
        <v>229</v>
      </c>
    </row>
    <row r="50" spans="1:20" x14ac:dyDescent="0.3">
      <c r="A50" t="s">
        <v>35</v>
      </c>
      <c r="B50">
        <v>70</v>
      </c>
      <c r="C50" t="s">
        <v>36</v>
      </c>
      <c r="D50" t="s">
        <v>11</v>
      </c>
      <c r="E50">
        <v>4</v>
      </c>
      <c r="F50">
        <v>2</v>
      </c>
      <c r="G50">
        <v>8</v>
      </c>
      <c r="H50" t="s">
        <v>59</v>
      </c>
      <c r="I50">
        <v>3</v>
      </c>
      <c r="J50" t="s">
        <v>429</v>
      </c>
      <c r="K50" t="s">
        <v>225</v>
      </c>
      <c r="R50" t="s">
        <v>231</v>
      </c>
      <c r="S50" t="s">
        <v>378</v>
      </c>
      <c r="T50" t="s">
        <v>377</v>
      </c>
    </row>
    <row r="51" spans="1:20" x14ac:dyDescent="0.3">
      <c r="A51" t="s">
        <v>35</v>
      </c>
      <c r="B51">
        <v>70</v>
      </c>
      <c r="C51" t="s">
        <v>36</v>
      </c>
      <c r="D51" t="s">
        <v>11</v>
      </c>
      <c r="E51">
        <v>4</v>
      </c>
      <c r="F51">
        <v>2</v>
      </c>
      <c r="G51">
        <v>9</v>
      </c>
      <c r="H51" t="s">
        <v>60</v>
      </c>
      <c r="I51">
        <v>1</v>
      </c>
      <c r="J51" t="s">
        <v>419</v>
      </c>
      <c r="K51" t="s">
        <v>420</v>
      </c>
      <c r="M51" t="s">
        <v>422</v>
      </c>
      <c r="O51" t="s">
        <v>238</v>
      </c>
      <c r="R51" t="s">
        <v>201</v>
      </c>
      <c r="S51" t="s">
        <v>238</v>
      </c>
      <c r="T51" t="s">
        <v>239</v>
      </c>
    </row>
    <row r="52" spans="1:20" x14ac:dyDescent="0.3">
      <c r="A52" t="s">
        <v>35</v>
      </c>
      <c r="B52">
        <v>70</v>
      </c>
      <c r="C52" t="s">
        <v>36</v>
      </c>
      <c r="D52" t="s">
        <v>11</v>
      </c>
      <c r="E52">
        <v>4</v>
      </c>
      <c r="F52">
        <v>2</v>
      </c>
      <c r="G52">
        <v>10</v>
      </c>
      <c r="H52" t="s">
        <v>61</v>
      </c>
      <c r="I52">
        <v>2</v>
      </c>
      <c r="J52" t="s">
        <v>429</v>
      </c>
      <c r="K52" t="s">
        <v>225</v>
      </c>
      <c r="R52" t="s">
        <v>231</v>
      </c>
      <c r="S52" t="s">
        <v>378</v>
      </c>
      <c r="T52" t="s">
        <v>377</v>
      </c>
    </row>
    <row r="53" spans="1:20" x14ac:dyDescent="0.3">
      <c r="A53" t="s">
        <v>35</v>
      </c>
      <c r="B53">
        <v>70</v>
      </c>
      <c r="C53" t="s">
        <v>36</v>
      </c>
      <c r="D53" t="s">
        <v>11</v>
      </c>
      <c r="E53">
        <v>4</v>
      </c>
      <c r="F53">
        <v>2</v>
      </c>
      <c r="G53">
        <v>11</v>
      </c>
      <c r="H53" t="s">
        <v>62</v>
      </c>
      <c r="I53">
        <v>1</v>
      </c>
      <c r="J53" t="s">
        <v>431</v>
      </c>
      <c r="K53" t="s">
        <v>432</v>
      </c>
      <c r="M53" t="s">
        <v>433</v>
      </c>
      <c r="O53" t="s">
        <v>303</v>
      </c>
      <c r="R53" t="s">
        <v>201</v>
      </c>
      <c r="S53" t="s">
        <v>303</v>
      </c>
      <c r="T53" t="s">
        <v>213</v>
      </c>
    </row>
    <row r="54" spans="1:20" x14ac:dyDescent="0.3">
      <c r="A54" t="s">
        <v>35</v>
      </c>
      <c r="B54">
        <v>70</v>
      </c>
      <c r="C54" t="s">
        <v>36</v>
      </c>
      <c r="D54" t="s">
        <v>11</v>
      </c>
      <c r="E54">
        <v>4</v>
      </c>
      <c r="F54">
        <v>2</v>
      </c>
      <c r="G54">
        <v>12</v>
      </c>
      <c r="H54" t="s">
        <v>63</v>
      </c>
      <c r="I54">
        <v>10</v>
      </c>
      <c r="J54" t="s">
        <v>429</v>
      </c>
      <c r="K54" t="s">
        <v>225</v>
      </c>
      <c r="R54" t="s">
        <v>231</v>
      </c>
      <c r="S54" t="s">
        <v>225</v>
      </c>
      <c r="T54" t="s">
        <v>240</v>
      </c>
    </row>
    <row r="55" spans="1:20" x14ac:dyDescent="0.3">
      <c r="A55" t="s">
        <v>35</v>
      </c>
      <c r="B55">
        <v>70</v>
      </c>
      <c r="C55" t="s">
        <v>36</v>
      </c>
      <c r="D55" t="s">
        <v>11</v>
      </c>
      <c r="E55">
        <v>4</v>
      </c>
      <c r="F55">
        <v>2</v>
      </c>
      <c r="G55">
        <v>13</v>
      </c>
      <c r="H55" t="s">
        <v>64</v>
      </c>
      <c r="I55">
        <v>4</v>
      </c>
      <c r="J55" t="s">
        <v>419</v>
      </c>
      <c r="K55" t="s">
        <v>420</v>
      </c>
      <c r="M55" t="s">
        <v>422</v>
      </c>
      <c r="O55" t="s">
        <v>380</v>
      </c>
      <c r="R55" t="s">
        <v>201</v>
      </c>
      <c r="S55" t="s">
        <v>380</v>
      </c>
      <c r="T55" t="s">
        <v>379</v>
      </c>
    </row>
    <row r="56" spans="1:20" x14ac:dyDescent="0.3">
      <c r="A56" t="s">
        <v>35</v>
      </c>
      <c r="B56">
        <v>70</v>
      </c>
      <c r="C56" t="s">
        <v>36</v>
      </c>
      <c r="D56" t="s">
        <v>11</v>
      </c>
      <c r="E56">
        <v>4</v>
      </c>
      <c r="F56">
        <v>2</v>
      </c>
      <c r="G56">
        <v>14</v>
      </c>
      <c r="H56" t="s">
        <v>65</v>
      </c>
      <c r="I56">
        <v>2</v>
      </c>
      <c r="J56" t="s">
        <v>419</v>
      </c>
      <c r="K56" t="s">
        <v>420</v>
      </c>
      <c r="M56" t="s">
        <v>227</v>
      </c>
      <c r="R56" t="s">
        <v>226</v>
      </c>
      <c r="S56" t="s">
        <v>227</v>
      </c>
      <c r="T56" t="s">
        <v>205</v>
      </c>
    </row>
    <row r="57" spans="1:20" x14ac:dyDescent="0.3">
      <c r="A57" t="s">
        <v>35</v>
      </c>
      <c r="B57">
        <v>70</v>
      </c>
      <c r="C57" t="s">
        <v>36</v>
      </c>
      <c r="D57" t="s">
        <v>11</v>
      </c>
      <c r="E57">
        <v>4</v>
      </c>
      <c r="F57">
        <v>2</v>
      </c>
      <c r="G57">
        <v>15</v>
      </c>
      <c r="H57" t="s">
        <v>66</v>
      </c>
      <c r="I57">
        <v>1</v>
      </c>
      <c r="J57" t="s">
        <v>419</v>
      </c>
      <c r="K57" t="s">
        <v>420</v>
      </c>
      <c r="M57" t="s">
        <v>422</v>
      </c>
      <c r="O57" t="s">
        <v>380</v>
      </c>
      <c r="R57" t="s">
        <v>201</v>
      </c>
      <c r="S57" t="s">
        <v>380</v>
      </c>
      <c r="T57" t="s">
        <v>379</v>
      </c>
    </row>
    <row r="58" spans="1:20" x14ac:dyDescent="0.3">
      <c r="A58" t="s">
        <v>35</v>
      </c>
      <c r="B58">
        <v>70</v>
      </c>
      <c r="C58" t="s">
        <v>36</v>
      </c>
      <c r="D58" t="s">
        <v>11</v>
      </c>
      <c r="E58">
        <v>4</v>
      </c>
      <c r="F58">
        <v>2</v>
      </c>
      <c r="G58">
        <v>16</v>
      </c>
      <c r="H58" t="s">
        <v>67</v>
      </c>
      <c r="I58">
        <v>1</v>
      </c>
      <c r="J58" t="s">
        <v>419</v>
      </c>
      <c r="K58" t="s">
        <v>427</v>
      </c>
      <c r="M58" t="s">
        <v>241</v>
      </c>
      <c r="R58" t="s">
        <v>226</v>
      </c>
      <c r="S58" t="s">
        <v>241</v>
      </c>
      <c r="T58" t="s">
        <v>212</v>
      </c>
    </row>
    <row r="59" spans="1:20" x14ac:dyDescent="0.3">
      <c r="A59" t="s">
        <v>35</v>
      </c>
      <c r="B59">
        <v>70</v>
      </c>
      <c r="C59" t="s">
        <v>36</v>
      </c>
      <c r="D59" t="s">
        <v>11</v>
      </c>
      <c r="E59">
        <v>4</v>
      </c>
      <c r="F59">
        <v>2</v>
      </c>
      <c r="G59">
        <v>17</v>
      </c>
      <c r="H59" t="s">
        <v>242</v>
      </c>
      <c r="I59">
        <v>1</v>
      </c>
      <c r="J59" t="s">
        <v>419</v>
      </c>
      <c r="K59" t="s">
        <v>420</v>
      </c>
      <c r="M59" t="s">
        <v>233</v>
      </c>
      <c r="N59" t="s">
        <v>252</v>
      </c>
      <c r="R59" t="s">
        <v>251</v>
      </c>
      <c r="S59" t="s">
        <v>252</v>
      </c>
      <c r="T59" t="s">
        <v>219</v>
      </c>
    </row>
    <row r="60" spans="1:20" x14ac:dyDescent="0.3">
      <c r="A60" t="s">
        <v>35</v>
      </c>
      <c r="B60">
        <v>70</v>
      </c>
      <c r="C60" t="s">
        <v>36</v>
      </c>
      <c r="D60" t="s">
        <v>11</v>
      </c>
      <c r="E60">
        <v>4</v>
      </c>
      <c r="F60">
        <v>2</v>
      </c>
      <c r="G60">
        <v>18</v>
      </c>
      <c r="H60" t="s">
        <v>243</v>
      </c>
      <c r="I60">
        <v>4</v>
      </c>
      <c r="J60" t="s">
        <v>419</v>
      </c>
      <c r="K60" t="s">
        <v>420</v>
      </c>
      <c r="M60" t="s">
        <v>422</v>
      </c>
      <c r="O60" t="s">
        <v>373</v>
      </c>
      <c r="R60" t="s">
        <v>201</v>
      </c>
      <c r="S60" t="s">
        <v>373</v>
      </c>
      <c r="T60" t="s">
        <v>381</v>
      </c>
    </row>
    <row r="61" spans="1:20" x14ac:dyDescent="0.3">
      <c r="A61" t="s">
        <v>35</v>
      </c>
      <c r="B61">
        <v>70</v>
      </c>
      <c r="C61" t="s">
        <v>36</v>
      </c>
      <c r="D61" t="s">
        <v>11</v>
      </c>
      <c r="E61">
        <v>4</v>
      </c>
      <c r="F61">
        <v>3</v>
      </c>
      <c r="G61">
        <v>1</v>
      </c>
      <c r="H61" t="s">
        <v>68</v>
      </c>
      <c r="I61">
        <v>15</v>
      </c>
      <c r="J61" t="s">
        <v>419</v>
      </c>
      <c r="K61" t="s">
        <v>420</v>
      </c>
      <c r="M61" t="s">
        <v>227</v>
      </c>
      <c r="O61" t="s">
        <v>421</v>
      </c>
      <c r="R61" t="s">
        <v>201</v>
      </c>
      <c r="S61" t="s">
        <v>421</v>
      </c>
      <c r="T61" t="s">
        <v>216</v>
      </c>
    </row>
    <row r="62" spans="1:20" x14ac:dyDescent="0.3">
      <c r="A62" t="s">
        <v>35</v>
      </c>
      <c r="B62">
        <v>70</v>
      </c>
      <c r="C62" t="s">
        <v>36</v>
      </c>
      <c r="D62" t="s">
        <v>11</v>
      </c>
      <c r="E62">
        <v>4</v>
      </c>
      <c r="F62">
        <v>3</v>
      </c>
      <c r="G62">
        <v>2</v>
      </c>
      <c r="H62" t="s">
        <v>69</v>
      </c>
      <c r="I62">
        <v>16</v>
      </c>
      <c r="J62" t="s">
        <v>419</v>
      </c>
      <c r="K62" t="s">
        <v>420</v>
      </c>
      <c r="M62" t="s">
        <v>302</v>
      </c>
      <c r="R62" t="s">
        <v>226</v>
      </c>
      <c r="S62" t="s">
        <v>302</v>
      </c>
      <c r="T62" t="s">
        <v>209</v>
      </c>
    </row>
    <row r="63" spans="1:20" x14ac:dyDescent="0.3">
      <c r="A63" t="s">
        <v>35</v>
      </c>
      <c r="B63">
        <v>70</v>
      </c>
      <c r="C63" t="s">
        <v>36</v>
      </c>
      <c r="D63" t="s">
        <v>11</v>
      </c>
      <c r="E63">
        <v>4</v>
      </c>
      <c r="F63">
        <v>3</v>
      </c>
      <c r="G63">
        <v>3</v>
      </c>
      <c r="H63" t="s">
        <v>70</v>
      </c>
      <c r="I63">
        <v>6</v>
      </c>
      <c r="J63" t="s">
        <v>419</v>
      </c>
      <c r="K63" t="s">
        <v>420</v>
      </c>
      <c r="M63" t="s">
        <v>422</v>
      </c>
      <c r="O63" t="s">
        <v>228</v>
      </c>
      <c r="R63" t="s">
        <v>201</v>
      </c>
      <c r="S63" t="s">
        <v>228</v>
      </c>
      <c r="T63" t="s">
        <v>211</v>
      </c>
    </row>
    <row r="64" spans="1:20" x14ac:dyDescent="0.3">
      <c r="A64" t="s">
        <v>35</v>
      </c>
      <c r="B64">
        <v>70</v>
      </c>
      <c r="C64" t="s">
        <v>36</v>
      </c>
      <c r="D64" t="s">
        <v>11</v>
      </c>
      <c r="E64">
        <v>4</v>
      </c>
      <c r="F64">
        <v>3</v>
      </c>
      <c r="G64">
        <v>4</v>
      </c>
      <c r="H64" t="s">
        <v>31</v>
      </c>
      <c r="I64">
        <v>1</v>
      </c>
      <c r="J64" t="s">
        <v>419</v>
      </c>
      <c r="K64" t="s">
        <v>420</v>
      </c>
      <c r="M64" t="s">
        <v>422</v>
      </c>
      <c r="O64" t="s">
        <v>380</v>
      </c>
      <c r="R64" t="s">
        <v>201</v>
      </c>
      <c r="S64" t="s">
        <v>380</v>
      </c>
      <c r="T64" t="s">
        <v>379</v>
      </c>
    </row>
    <row r="65" spans="1:20" x14ac:dyDescent="0.3">
      <c r="A65" t="s">
        <v>35</v>
      </c>
      <c r="B65">
        <v>70</v>
      </c>
      <c r="C65" t="s">
        <v>36</v>
      </c>
      <c r="D65" t="s">
        <v>11</v>
      </c>
      <c r="E65">
        <v>4</v>
      </c>
      <c r="F65">
        <v>3</v>
      </c>
      <c r="G65">
        <v>5</v>
      </c>
      <c r="H65" t="s">
        <v>71</v>
      </c>
      <c r="I65">
        <v>16</v>
      </c>
      <c r="J65" t="s">
        <v>419</v>
      </c>
      <c r="K65" t="s">
        <v>420</v>
      </c>
      <c r="M65" t="s">
        <v>422</v>
      </c>
      <c r="O65" t="s">
        <v>228</v>
      </c>
      <c r="R65" t="s">
        <v>201</v>
      </c>
      <c r="S65" t="s">
        <v>228</v>
      </c>
      <c r="T65" t="s">
        <v>211</v>
      </c>
    </row>
    <row r="66" spans="1:20" x14ac:dyDescent="0.3">
      <c r="A66" t="s">
        <v>35</v>
      </c>
      <c r="B66">
        <v>70</v>
      </c>
      <c r="C66" t="s">
        <v>36</v>
      </c>
      <c r="D66" t="s">
        <v>11</v>
      </c>
      <c r="E66">
        <v>4</v>
      </c>
      <c r="F66">
        <v>3</v>
      </c>
      <c r="G66">
        <v>6</v>
      </c>
      <c r="H66" t="s">
        <v>72</v>
      </c>
      <c r="I66">
        <v>1</v>
      </c>
      <c r="J66" t="s">
        <v>419</v>
      </c>
      <c r="K66" t="s">
        <v>420</v>
      </c>
      <c r="M66" t="s">
        <v>314</v>
      </c>
      <c r="O66" t="s">
        <v>244</v>
      </c>
      <c r="R66" t="s">
        <v>201</v>
      </c>
      <c r="S66" t="s">
        <v>244</v>
      </c>
      <c r="T66" t="s">
        <v>214</v>
      </c>
    </row>
    <row r="67" spans="1:20" x14ac:dyDescent="0.3">
      <c r="A67" t="s">
        <v>35</v>
      </c>
      <c r="B67">
        <v>70</v>
      </c>
      <c r="C67" t="s">
        <v>36</v>
      </c>
      <c r="D67" t="s">
        <v>11</v>
      </c>
      <c r="E67">
        <v>4</v>
      </c>
      <c r="F67">
        <v>3</v>
      </c>
      <c r="G67">
        <v>7</v>
      </c>
      <c r="H67" t="s">
        <v>73</v>
      </c>
      <c r="I67">
        <v>1</v>
      </c>
      <c r="J67" t="s">
        <v>429</v>
      </c>
      <c r="K67" t="s">
        <v>225</v>
      </c>
      <c r="R67" t="s">
        <v>231</v>
      </c>
      <c r="S67" t="s">
        <v>225</v>
      </c>
      <c r="T67" t="s">
        <v>240</v>
      </c>
    </row>
    <row r="68" spans="1:20" x14ac:dyDescent="0.3">
      <c r="A68" t="s">
        <v>35</v>
      </c>
      <c r="B68">
        <v>70</v>
      </c>
      <c r="C68" t="s">
        <v>36</v>
      </c>
      <c r="D68" t="s">
        <v>11</v>
      </c>
      <c r="E68">
        <v>4</v>
      </c>
      <c r="F68">
        <v>3</v>
      </c>
      <c r="G68">
        <v>8</v>
      </c>
      <c r="H68" t="s">
        <v>74</v>
      </c>
      <c r="I68">
        <v>3</v>
      </c>
      <c r="J68" t="s">
        <v>431</v>
      </c>
      <c r="K68" t="s">
        <v>432</v>
      </c>
      <c r="M68" t="s">
        <v>435</v>
      </c>
      <c r="O68" t="s">
        <v>304</v>
      </c>
      <c r="R68" t="s">
        <v>201</v>
      </c>
      <c r="S68" t="s">
        <v>304</v>
      </c>
      <c r="T68" t="s">
        <v>245</v>
      </c>
    </row>
    <row r="69" spans="1:20" x14ac:dyDescent="0.3">
      <c r="A69" t="s">
        <v>35</v>
      </c>
      <c r="B69">
        <v>70</v>
      </c>
      <c r="C69" t="s">
        <v>36</v>
      </c>
      <c r="D69" t="s">
        <v>11</v>
      </c>
      <c r="E69">
        <v>4</v>
      </c>
      <c r="F69">
        <v>3</v>
      </c>
      <c r="G69">
        <v>9</v>
      </c>
      <c r="H69" t="s">
        <v>75</v>
      </c>
      <c r="I69">
        <v>7</v>
      </c>
      <c r="J69" t="s">
        <v>429</v>
      </c>
      <c r="K69" t="s">
        <v>225</v>
      </c>
      <c r="R69" t="s">
        <v>231</v>
      </c>
      <c r="S69" t="s">
        <v>378</v>
      </c>
      <c r="T69" t="s">
        <v>377</v>
      </c>
    </row>
    <row r="70" spans="1:20" x14ac:dyDescent="0.3">
      <c r="A70" t="s">
        <v>35</v>
      </c>
      <c r="B70">
        <v>70</v>
      </c>
      <c r="C70" t="s">
        <v>36</v>
      </c>
      <c r="D70" t="s">
        <v>11</v>
      </c>
      <c r="E70">
        <v>4</v>
      </c>
      <c r="F70">
        <v>3</v>
      </c>
      <c r="G70">
        <v>10</v>
      </c>
      <c r="H70" t="s">
        <v>76</v>
      </c>
      <c r="I70">
        <v>3</v>
      </c>
      <c r="J70" t="s">
        <v>431</v>
      </c>
      <c r="K70" t="s">
        <v>232</v>
      </c>
      <c r="R70" t="s">
        <v>231</v>
      </c>
      <c r="S70" t="s">
        <v>232</v>
      </c>
      <c r="T70" t="s">
        <v>215</v>
      </c>
    </row>
    <row r="71" spans="1:20" x14ac:dyDescent="0.3">
      <c r="A71" t="s">
        <v>35</v>
      </c>
      <c r="B71">
        <v>70</v>
      </c>
      <c r="C71" t="s">
        <v>36</v>
      </c>
      <c r="D71" t="s">
        <v>11</v>
      </c>
      <c r="E71">
        <v>4</v>
      </c>
      <c r="F71">
        <v>3</v>
      </c>
      <c r="G71">
        <v>11</v>
      </c>
      <c r="H71" t="s">
        <v>77</v>
      </c>
      <c r="I71">
        <v>2</v>
      </c>
      <c r="J71" t="s">
        <v>419</v>
      </c>
      <c r="K71" t="s">
        <v>427</v>
      </c>
      <c r="M71" t="s">
        <v>430</v>
      </c>
      <c r="R71" t="s">
        <v>226</v>
      </c>
      <c r="S71" t="s">
        <v>230</v>
      </c>
      <c r="T71" t="s">
        <v>229</v>
      </c>
    </row>
    <row r="72" spans="1:20" x14ac:dyDescent="0.3">
      <c r="A72" t="s">
        <v>35</v>
      </c>
      <c r="B72">
        <v>70</v>
      </c>
      <c r="C72" t="s">
        <v>36</v>
      </c>
      <c r="D72" t="s">
        <v>11</v>
      </c>
      <c r="E72">
        <v>4</v>
      </c>
      <c r="F72">
        <v>3</v>
      </c>
      <c r="G72">
        <v>12</v>
      </c>
      <c r="H72" t="s">
        <v>78</v>
      </c>
      <c r="I72" t="s">
        <v>29</v>
      </c>
      <c r="J72" t="s">
        <v>419</v>
      </c>
      <c r="K72" t="s">
        <v>427</v>
      </c>
      <c r="M72" t="s">
        <v>241</v>
      </c>
      <c r="R72" t="s">
        <v>226</v>
      </c>
      <c r="S72" t="s">
        <v>241</v>
      </c>
      <c r="T72" t="s">
        <v>212</v>
      </c>
    </row>
    <row r="73" spans="1:20" x14ac:dyDescent="0.3">
      <c r="A73" t="s">
        <v>35</v>
      </c>
      <c r="B73">
        <v>70</v>
      </c>
      <c r="C73" t="s">
        <v>36</v>
      </c>
      <c r="D73" t="s">
        <v>11</v>
      </c>
      <c r="E73">
        <v>4</v>
      </c>
      <c r="F73">
        <v>3</v>
      </c>
      <c r="G73">
        <v>13</v>
      </c>
      <c r="H73" t="s">
        <v>246</v>
      </c>
      <c r="I73">
        <v>4</v>
      </c>
      <c r="J73" t="s">
        <v>419</v>
      </c>
      <c r="K73" t="s">
        <v>420</v>
      </c>
      <c r="M73" t="s">
        <v>227</v>
      </c>
      <c r="R73" t="s">
        <v>226</v>
      </c>
      <c r="S73" t="s">
        <v>227</v>
      </c>
      <c r="T73" t="s">
        <v>205</v>
      </c>
    </row>
    <row r="74" spans="1:20" x14ac:dyDescent="0.3">
      <c r="A74" t="s">
        <v>35</v>
      </c>
      <c r="B74">
        <v>70</v>
      </c>
      <c r="C74" t="s">
        <v>36</v>
      </c>
      <c r="D74" t="s">
        <v>11</v>
      </c>
      <c r="E74">
        <v>4</v>
      </c>
      <c r="F74">
        <v>3</v>
      </c>
      <c r="G74">
        <v>14</v>
      </c>
      <c r="H74" t="s">
        <v>247</v>
      </c>
      <c r="I74">
        <v>3</v>
      </c>
      <c r="J74" t="s">
        <v>423</v>
      </c>
      <c r="K74" t="s">
        <v>424</v>
      </c>
      <c r="M74" t="s">
        <v>425</v>
      </c>
      <c r="O74" t="s">
        <v>426</v>
      </c>
      <c r="P74" t="s">
        <v>350</v>
      </c>
      <c r="R74" t="s">
        <v>201</v>
      </c>
      <c r="S74" t="s">
        <v>350</v>
      </c>
      <c r="T74" t="s">
        <v>382</v>
      </c>
    </row>
    <row r="75" spans="1:20" x14ac:dyDescent="0.3">
      <c r="A75" t="s">
        <v>35</v>
      </c>
      <c r="B75">
        <v>70</v>
      </c>
      <c r="C75" t="s">
        <v>36</v>
      </c>
      <c r="D75" t="s">
        <v>11</v>
      </c>
      <c r="E75">
        <v>4</v>
      </c>
      <c r="F75">
        <v>3</v>
      </c>
      <c r="G75">
        <v>15</v>
      </c>
      <c r="H75" t="s">
        <v>248</v>
      </c>
      <c r="I75">
        <v>1</v>
      </c>
      <c r="J75" t="s">
        <v>419</v>
      </c>
      <c r="K75" t="s">
        <v>420</v>
      </c>
      <c r="M75" t="s">
        <v>314</v>
      </c>
      <c r="O75" t="s">
        <v>250</v>
      </c>
      <c r="R75" t="s">
        <v>201</v>
      </c>
      <c r="S75" t="s">
        <v>250</v>
      </c>
      <c r="T75" t="s">
        <v>210</v>
      </c>
    </row>
    <row r="76" spans="1:20" x14ac:dyDescent="0.3">
      <c r="A76" t="s">
        <v>35</v>
      </c>
      <c r="B76">
        <v>70</v>
      </c>
      <c r="C76" t="s">
        <v>36</v>
      </c>
      <c r="D76" t="s">
        <v>11</v>
      </c>
      <c r="E76">
        <v>4</v>
      </c>
      <c r="F76">
        <v>3</v>
      </c>
      <c r="G76">
        <v>16</v>
      </c>
      <c r="H76" t="s">
        <v>249</v>
      </c>
      <c r="I76">
        <v>1</v>
      </c>
      <c r="J76" t="s">
        <v>419</v>
      </c>
      <c r="K76" t="s">
        <v>420</v>
      </c>
      <c r="M76" t="s">
        <v>233</v>
      </c>
      <c r="N76" t="s">
        <v>252</v>
      </c>
      <c r="R76" t="s">
        <v>251</v>
      </c>
      <c r="S76" t="s">
        <v>252</v>
      </c>
      <c r="T76" t="s">
        <v>219</v>
      </c>
    </row>
    <row r="77" spans="1:20" x14ac:dyDescent="0.3">
      <c r="A77" t="s">
        <v>35</v>
      </c>
      <c r="B77">
        <v>70</v>
      </c>
      <c r="C77" t="s">
        <v>36</v>
      </c>
      <c r="D77" t="s">
        <v>11</v>
      </c>
      <c r="E77">
        <v>4</v>
      </c>
      <c r="F77">
        <v>3</v>
      </c>
      <c r="G77">
        <v>17</v>
      </c>
      <c r="H77" t="s">
        <v>443</v>
      </c>
      <c r="I77">
        <v>2</v>
      </c>
      <c r="J77" t="s">
        <v>419</v>
      </c>
      <c r="K77" t="s">
        <v>420</v>
      </c>
      <c r="M77" t="s">
        <v>422</v>
      </c>
      <c r="O77" t="s">
        <v>373</v>
      </c>
      <c r="R77" t="s">
        <v>201</v>
      </c>
      <c r="S77" t="s">
        <v>373</v>
      </c>
      <c r="T77" t="s">
        <v>389</v>
      </c>
    </row>
    <row r="78" spans="1:20" x14ac:dyDescent="0.3">
      <c r="A78" t="s">
        <v>79</v>
      </c>
      <c r="B78">
        <v>66</v>
      </c>
      <c r="C78" t="s">
        <v>80</v>
      </c>
      <c r="D78" t="s">
        <v>11</v>
      </c>
      <c r="E78">
        <v>6</v>
      </c>
      <c r="F78">
        <v>1</v>
      </c>
      <c r="G78">
        <v>1</v>
      </c>
      <c r="H78" t="s">
        <v>81</v>
      </c>
      <c r="I78">
        <v>1</v>
      </c>
      <c r="J78" t="s">
        <v>419</v>
      </c>
      <c r="K78" t="s">
        <v>436</v>
      </c>
      <c r="M78" t="s">
        <v>437</v>
      </c>
      <c r="O78" t="s">
        <v>438</v>
      </c>
      <c r="P78" t="s">
        <v>410</v>
      </c>
      <c r="R78" t="s">
        <v>375</v>
      </c>
      <c r="S78" t="s">
        <v>369</v>
      </c>
      <c r="T78" t="s">
        <v>237</v>
      </c>
    </row>
    <row r="79" spans="1:20" x14ac:dyDescent="0.3">
      <c r="A79" t="s">
        <v>79</v>
      </c>
      <c r="B79">
        <v>66</v>
      </c>
      <c r="C79" t="s">
        <v>80</v>
      </c>
      <c r="D79" t="s">
        <v>11</v>
      </c>
      <c r="E79">
        <v>6</v>
      </c>
      <c r="F79">
        <v>1</v>
      </c>
      <c r="G79">
        <v>2</v>
      </c>
      <c r="H79" t="s">
        <v>82</v>
      </c>
      <c r="I79" t="s">
        <v>29</v>
      </c>
      <c r="J79" t="s">
        <v>419</v>
      </c>
      <c r="K79" t="s">
        <v>420</v>
      </c>
      <c r="M79" t="s">
        <v>422</v>
      </c>
      <c r="O79" t="s">
        <v>228</v>
      </c>
      <c r="R79" t="s">
        <v>201</v>
      </c>
      <c r="S79" t="s">
        <v>228</v>
      </c>
      <c r="T79" t="s">
        <v>211</v>
      </c>
    </row>
    <row r="80" spans="1:20" x14ac:dyDescent="0.3">
      <c r="A80" t="s">
        <v>79</v>
      </c>
      <c r="B80">
        <v>66</v>
      </c>
      <c r="C80" t="s">
        <v>80</v>
      </c>
      <c r="D80" t="s">
        <v>11</v>
      </c>
      <c r="E80">
        <v>6</v>
      </c>
      <c r="F80">
        <v>1</v>
      </c>
      <c r="G80">
        <v>3</v>
      </c>
      <c r="H80" t="s">
        <v>83</v>
      </c>
      <c r="I80">
        <v>10</v>
      </c>
      <c r="J80" t="s">
        <v>423</v>
      </c>
      <c r="K80" t="s">
        <v>424</v>
      </c>
      <c r="M80" t="s">
        <v>425</v>
      </c>
      <c r="O80" t="s">
        <v>426</v>
      </c>
      <c r="P80" t="s">
        <v>350</v>
      </c>
      <c r="R80" t="s">
        <v>201</v>
      </c>
      <c r="S80" t="s">
        <v>350</v>
      </c>
      <c r="T80" t="s">
        <v>220</v>
      </c>
    </row>
    <row r="81" spans="1:20" x14ac:dyDescent="0.3">
      <c r="A81" t="s">
        <v>79</v>
      </c>
      <c r="B81">
        <v>66</v>
      </c>
      <c r="C81" t="s">
        <v>80</v>
      </c>
      <c r="D81" t="s">
        <v>11</v>
      </c>
      <c r="E81">
        <v>6</v>
      </c>
      <c r="F81">
        <v>1</v>
      </c>
      <c r="G81">
        <v>4</v>
      </c>
      <c r="H81" t="s">
        <v>84</v>
      </c>
      <c r="I81">
        <v>17</v>
      </c>
      <c r="J81" t="s">
        <v>419</v>
      </c>
      <c r="K81" t="s">
        <v>420</v>
      </c>
      <c r="M81" t="s">
        <v>302</v>
      </c>
      <c r="R81" t="s">
        <v>226</v>
      </c>
      <c r="S81" t="s">
        <v>302</v>
      </c>
      <c r="T81" t="s">
        <v>209</v>
      </c>
    </row>
    <row r="82" spans="1:20" x14ac:dyDescent="0.3">
      <c r="A82" t="s">
        <v>79</v>
      </c>
      <c r="B82">
        <v>66</v>
      </c>
      <c r="C82" t="s">
        <v>80</v>
      </c>
      <c r="D82" t="s">
        <v>11</v>
      </c>
      <c r="E82">
        <v>6</v>
      </c>
      <c r="F82">
        <v>1</v>
      </c>
      <c r="G82">
        <v>5</v>
      </c>
      <c r="H82" t="s">
        <v>85</v>
      </c>
      <c r="I82">
        <v>1</v>
      </c>
      <c r="J82" t="s">
        <v>429</v>
      </c>
      <c r="K82" t="s">
        <v>225</v>
      </c>
      <c r="R82" t="s">
        <v>231</v>
      </c>
      <c r="S82" t="s">
        <v>225</v>
      </c>
      <c r="T82" t="s">
        <v>240</v>
      </c>
    </row>
    <row r="83" spans="1:20" s="4" customFormat="1" x14ac:dyDescent="0.3">
      <c r="A83" s="4" t="s">
        <v>79</v>
      </c>
      <c r="B83" s="4">
        <v>66</v>
      </c>
      <c r="C83" s="4" t="s">
        <v>80</v>
      </c>
      <c r="D83" s="4" t="s">
        <v>11</v>
      </c>
      <c r="E83" s="4">
        <v>6</v>
      </c>
      <c r="F83" s="4">
        <v>1</v>
      </c>
      <c r="G83" s="4">
        <v>6</v>
      </c>
      <c r="H83" s="4" t="s">
        <v>86</v>
      </c>
      <c r="I83" s="4" t="s">
        <v>93</v>
      </c>
      <c r="T83" s="4" t="s">
        <v>237</v>
      </c>
    </row>
    <row r="84" spans="1:20" x14ac:dyDescent="0.3">
      <c r="A84" t="s">
        <v>79</v>
      </c>
      <c r="B84">
        <v>66</v>
      </c>
      <c r="C84" t="s">
        <v>80</v>
      </c>
      <c r="D84" t="s">
        <v>11</v>
      </c>
      <c r="E84">
        <v>6</v>
      </c>
      <c r="F84">
        <v>1</v>
      </c>
      <c r="G84">
        <v>7</v>
      </c>
      <c r="H84" t="s">
        <v>87</v>
      </c>
      <c r="I84">
        <v>1</v>
      </c>
      <c r="J84" t="s">
        <v>419</v>
      </c>
      <c r="K84" t="s">
        <v>420</v>
      </c>
      <c r="M84" t="s">
        <v>314</v>
      </c>
      <c r="O84" t="s">
        <v>244</v>
      </c>
      <c r="R84" t="s">
        <v>201</v>
      </c>
      <c r="S84" t="s">
        <v>244</v>
      </c>
      <c r="T84" t="s">
        <v>214</v>
      </c>
    </row>
    <row r="85" spans="1:20" x14ac:dyDescent="0.3">
      <c r="A85" t="s">
        <v>79</v>
      </c>
      <c r="B85">
        <v>66</v>
      </c>
      <c r="C85" t="s">
        <v>80</v>
      </c>
      <c r="D85" t="s">
        <v>11</v>
      </c>
      <c r="E85">
        <v>6</v>
      </c>
      <c r="F85">
        <v>1</v>
      </c>
      <c r="G85">
        <v>8</v>
      </c>
      <c r="H85" t="s">
        <v>88</v>
      </c>
      <c r="I85">
        <v>2</v>
      </c>
      <c r="J85" t="s">
        <v>419</v>
      </c>
      <c r="K85" t="s">
        <v>420</v>
      </c>
      <c r="M85" t="s">
        <v>227</v>
      </c>
      <c r="O85" t="s">
        <v>421</v>
      </c>
      <c r="R85" t="s">
        <v>201</v>
      </c>
      <c r="S85" t="s">
        <v>421</v>
      </c>
      <c r="T85" t="s">
        <v>216</v>
      </c>
    </row>
    <row r="86" spans="1:20" x14ac:dyDescent="0.3">
      <c r="A86" t="s">
        <v>79</v>
      </c>
      <c r="B86">
        <v>66</v>
      </c>
      <c r="C86" t="s">
        <v>80</v>
      </c>
      <c r="D86" t="s">
        <v>11</v>
      </c>
      <c r="E86">
        <v>6</v>
      </c>
      <c r="F86">
        <v>1</v>
      </c>
      <c r="G86">
        <v>9</v>
      </c>
      <c r="H86" t="s">
        <v>89</v>
      </c>
      <c r="I86">
        <v>1</v>
      </c>
      <c r="J86" t="s">
        <v>419</v>
      </c>
      <c r="K86" t="s">
        <v>420</v>
      </c>
      <c r="M86" t="s">
        <v>314</v>
      </c>
      <c r="O86" t="s">
        <v>250</v>
      </c>
      <c r="R86" t="s">
        <v>201</v>
      </c>
      <c r="S86" t="s">
        <v>250</v>
      </c>
      <c r="T86" t="s">
        <v>210</v>
      </c>
    </row>
    <row r="87" spans="1:20" x14ac:dyDescent="0.3">
      <c r="A87" t="s">
        <v>79</v>
      </c>
      <c r="B87">
        <v>66</v>
      </c>
      <c r="C87" t="s">
        <v>80</v>
      </c>
      <c r="D87" t="s">
        <v>11</v>
      </c>
      <c r="E87">
        <v>6</v>
      </c>
      <c r="F87">
        <v>1</v>
      </c>
      <c r="G87">
        <v>10</v>
      </c>
      <c r="H87" t="s">
        <v>90</v>
      </c>
      <c r="I87">
        <v>1</v>
      </c>
      <c r="J87" t="s">
        <v>431</v>
      </c>
      <c r="K87" t="s">
        <v>432</v>
      </c>
      <c r="M87" t="s">
        <v>435</v>
      </c>
      <c r="O87" t="s">
        <v>304</v>
      </c>
      <c r="R87" t="s">
        <v>201</v>
      </c>
      <c r="S87" t="s">
        <v>304</v>
      </c>
      <c r="T87" t="s">
        <v>245</v>
      </c>
    </row>
    <row r="88" spans="1:20" x14ac:dyDescent="0.3">
      <c r="A88" t="s">
        <v>79</v>
      </c>
      <c r="B88">
        <v>66</v>
      </c>
      <c r="C88" t="s">
        <v>80</v>
      </c>
      <c r="D88" t="s">
        <v>11</v>
      </c>
      <c r="E88">
        <v>6</v>
      </c>
      <c r="F88">
        <v>1</v>
      </c>
      <c r="G88">
        <v>11</v>
      </c>
      <c r="H88" t="s">
        <v>91</v>
      </c>
      <c r="I88">
        <v>4</v>
      </c>
      <c r="J88" t="s">
        <v>419</v>
      </c>
      <c r="K88" t="s">
        <v>420</v>
      </c>
      <c r="M88" t="s">
        <v>422</v>
      </c>
      <c r="O88" t="s">
        <v>228</v>
      </c>
      <c r="R88" t="s">
        <v>201</v>
      </c>
      <c r="S88" t="s">
        <v>228</v>
      </c>
      <c r="T88" t="s">
        <v>211</v>
      </c>
    </row>
    <row r="89" spans="1:20" x14ac:dyDescent="0.3">
      <c r="A89" t="s">
        <v>79</v>
      </c>
      <c r="B89">
        <v>66</v>
      </c>
      <c r="C89" t="s">
        <v>80</v>
      </c>
      <c r="D89" t="s">
        <v>11</v>
      </c>
      <c r="E89">
        <v>6</v>
      </c>
      <c r="F89">
        <v>1</v>
      </c>
      <c r="G89">
        <v>12</v>
      </c>
      <c r="H89" t="s">
        <v>92</v>
      </c>
      <c r="I89">
        <v>2</v>
      </c>
      <c r="J89" t="s">
        <v>431</v>
      </c>
      <c r="K89" t="s">
        <v>232</v>
      </c>
      <c r="R89" t="s">
        <v>231</v>
      </c>
      <c r="S89" t="s">
        <v>232</v>
      </c>
      <c r="T89" t="s">
        <v>215</v>
      </c>
    </row>
    <row r="90" spans="1:20" x14ac:dyDescent="0.3">
      <c r="A90" t="s">
        <v>79</v>
      </c>
      <c r="B90">
        <v>66</v>
      </c>
      <c r="C90" t="s">
        <v>80</v>
      </c>
      <c r="D90" t="s">
        <v>11</v>
      </c>
      <c r="E90">
        <v>6</v>
      </c>
      <c r="F90">
        <v>1</v>
      </c>
      <c r="G90">
        <v>13</v>
      </c>
      <c r="H90" t="s">
        <v>255</v>
      </c>
      <c r="I90">
        <v>2</v>
      </c>
      <c r="J90" t="s">
        <v>419</v>
      </c>
      <c r="K90" t="s">
        <v>420</v>
      </c>
      <c r="M90" t="s">
        <v>233</v>
      </c>
      <c r="N90" t="s">
        <v>252</v>
      </c>
      <c r="R90" t="s">
        <v>251</v>
      </c>
      <c r="S90" t="s">
        <v>252</v>
      </c>
      <c r="T90" t="s">
        <v>219</v>
      </c>
    </row>
    <row r="91" spans="1:20" x14ac:dyDescent="0.3">
      <c r="A91" t="s">
        <v>79</v>
      </c>
      <c r="B91">
        <v>66</v>
      </c>
      <c r="C91" t="s">
        <v>80</v>
      </c>
      <c r="D91" t="s">
        <v>11</v>
      </c>
      <c r="E91">
        <v>6</v>
      </c>
      <c r="F91">
        <v>1</v>
      </c>
      <c r="G91">
        <v>14</v>
      </c>
      <c r="H91" t="s">
        <v>256</v>
      </c>
      <c r="I91">
        <v>1</v>
      </c>
      <c r="J91" t="s">
        <v>419</v>
      </c>
      <c r="K91" t="s">
        <v>420</v>
      </c>
      <c r="M91" t="s">
        <v>233</v>
      </c>
      <c r="R91" t="s">
        <v>226</v>
      </c>
      <c r="S91" t="s">
        <v>233</v>
      </c>
      <c r="T91" t="s">
        <v>234</v>
      </c>
    </row>
    <row r="92" spans="1:20" x14ac:dyDescent="0.3">
      <c r="A92" t="s">
        <v>79</v>
      </c>
      <c r="B92">
        <v>66</v>
      </c>
      <c r="C92" t="s">
        <v>80</v>
      </c>
      <c r="D92" t="s">
        <v>11</v>
      </c>
      <c r="E92">
        <v>6</v>
      </c>
      <c r="F92">
        <v>1</v>
      </c>
      <c r="I92">
        <v>2</v>
      </c>
      <c r="J92" t="s">
        <v>419</v>
      </c>
      <c r="K92" t="s">
        <v>427</v>
      </c>
      <c r="M92" t="s">
        <v>428</v>
      </c>
      <c r="O92" t="s">
        <v>313</v>
      </c>
      <c r="P92" t="s">
        <v>409</v>
      </c>
      <c r="Q92" t="s">
        <v>408</v>
      </c>
      <c r="R92" t="s">
        <v>406</v>
      </c>
      <c r="S92" t="s">
        <v>407</v>
      </c>
      <c r="T92" t="s">
        <v>207</v>
      </c>
    </row>
    <row r="93" spans="1:20" x14ac:dyDescent="0.3">
      <c r="A93" t="s">
        <v>79</v>
      </c>
      <c r="B93">
        <v>66</v>
      </c>
      <c r="C93" t="s">
        <v>80</v>
      </c>
      <c r="D93" t="s">
        <v>11</v>
      </c>
      <c r="E93">
        <v>6</v>
      </c>
      <c r="F93">
        <v>2</v>
      </c>
      <c r="G93">
        <v>1</v>
      </c>
      <c r="H93" t="s">
        <v>94</v>
      </c>
      <c r="I93">
        <v>48</v>
      </c>
      <c r="J93" t="s">
        <v>419</v>
      </c>
      <c r="K93" t="s">
        <v>420</v>
      </c>
      <c r="M93" t="s">
        <v>302</v>
      </c>
      <c r="R93" t="s">
        <v>226</v>
      </c>
      <c r="S93" t="s">
        <v>302</v>
      </c>
      <c r="T93" t="s">
        <v>209</v>
      </c>
    </row>
    <row r="94" spans="1:20" x14ac:dyDescent="0.3">
      <c r="A94" t="s">
        <v>79</v>
      </c>
      <c r="B94">
        <v>66</v>
      </c>
      <c r="C94" t="s">
        <v>80</v>
      </c>
      <c r="D94" t="s">
        <v>11</v>
      </c>
      <c r="E94">
        <v>6</v>
      </c>
      <c r="F94">
        <v>2</v>
      </c>
      <c r="G94">
        <v>2</v>
      </c>
      <c r="H94" t="s">
        <v>95</v>
      </c>
      <c r="I94">
        <v>2</v>
      </c>
      <c r="J94" t="s">
        <v>429</v>
      </c>
      <c r="K94" t="s">
        <v>225</v>
      </c>
      <c r="R94" t="s">
        <v>231</v>
      </c>
      <c r="S94" t="s">
        <v>225</v>
      </c>
      <c r="T94" t="s">
        <v>240</v>
      </c>
    </row>
    <row r="95" spans="1:20" x14ac:dyDescent="0.3">
      <c r="A95" t="s">
        <v>79</v>
      </c>
      <c r="B95">
        <v>66</v>
      </c>
      <c r="C95" t="s">
        <v>80</v>
      </c>
      <c r="D95" t="s">
        <v>11</v>
      </c>
      <c r="E95">
        <v>6</v>
      </c>
      <c r="F95">
        <v>2</v>
      </c>
      <c r="G95">
        <v>3</v>
      </c>
      <c r="H95" t="s">
        <v>96</v>
      </c>
      <c r="I95">
        <v>3</v>
      </c>
      <c r="J95" t="s">
        <v>423</v>
      </c>
      <c r="K95" t="s">
        <v>424</v>
      </c>
      <c r="M95" t="s">
        <v>425</v>
      </c>
      <c r="O95" t="s">
        <v>426</v>
      </c>
      <c r="P95" t="s">
        <v>350</v>
      </c>
      <c r="R95" t="s">
        <v>375</v>
      </c>
      <c r="S95" t="s">
        <v>350</v>
      </c>
      <c r="T95" t="s">
        <v>279</v>
      </c>
    </row>
    <row r="96" spans="1:20" x14ac:dyDescent="0.3">
      <c r="A96" t="s">
        <v>79</v>
      </c>
      <c r="B96">
        <v>66</v>
      </c>
      <c r="C96" t="s">
        <v>80</v>
      </c>
      <c r="D96" t="s">
        <v>11</v>
      </c>
      <c r="E96">
        <v>6</v>
      </c>
      <c r="F96">
        <v>2</v>
      </c>
      <c r="G96">
        <v>4</v>
      </c>
      <c r="H96" t="s">
        <v>97</v>
      </c>
      <c r="I96">
        <v>1</v>
      </c>
      <c r="J96" t="s">
        <v>431</v>
      </c>
      <c r="K96" t="s">
        <v>432</v>
      </c>
      <c r="M96" t="s">
        <v>435</v>
      </c>
      <c r="O96" t="s">
        <v>304</v>
      </c>
      <c r="R96" t="s">
        <v>201</v>
      </c>
      <c r="S96" t="s">
        <v>304</v>
      </c>
      <c r="T96" t="s">
        <v>245</v>
      </c>
    </row>
    <row r="97" spans="1:20" x14ac:dyDescent="0.3">
      <c r="A97" t="s">
        <v>79</v>
      </c>
      <c r="B97">
        <v>66</v>
      </c>
      <c r="C97" t="s">
        <v>80</v>
      </c>
      <c r="D97" t="s">
        <v>11</v>
      </c>
      <c r="E97">
        <v>6</v>
      </c>
      <c r="F97">
        <v>2</v>
      </c>
      <c r="G97">
        <v>5</v>
      </c>
      <c r="H97" t="s">
        <v>98</v>
      </c>
      <c r="I97">
        <v>1</v>
      </c>
      <c r="J97" t="s">
        <v>419</v>
      </c>
      <c r="K97" t="s">
        <v>420</v>
      </c>
      <c r="M97" t="s">
        <v>227</v>
      </c>
      <c r="R97" t="s">
        <v>226</v>
      </c>
      <c r="S97" t="s">
        <v>227</v>
      </c>
      <c r="T97" t="s">
        <v>205</v>
      </c>
    </row>
    <row r="98" spans="1:20" x14ac:dyDescent="0.3">
      <c r="A98" t="s">
        <v>79</v>
      </c>
      <c r="B98">
        <v>66</v>
      </c>
      <c r="C98" t="s">
        <v>80</v>
      </c>
      <c r="D98" t="s">
        <v>11</v>
      </c>
      <c r="E98">
        <v>6</v>
      </c>
      <c r="F98">
        <v>2</v>
      </c>
      <c r="G98">
        <v>6</v>
      </c>
      <c r="H98" t="s">
        <v>21</v>
      </c>
      <c r="I98">
        <v>3</v>
      </c>
      <c r="J98" t="s">
        <v>419</v>
      </c>
      <c r="K98" t="s">
        <v>427</v>
      </c>
      <c r="M98" t="s">
        <v>241</v>
      </c>
      <c r="R98" t="s">
        <v>226</v>
      </c>
      <c r="S98" t="s">
        <v>241</v>
      </c>
      <c r="T98" t="s">
        <v>212</v>
      </c>
    </row>
    <row r="99" spans="1:20" x14ac:dyDescent="0.3">
      <c r="A99" t="s">
        <v>79</v>
      </c>
      <c r="B99">
        <v>66</v>
      </c>
      <c r="C99" t="s">
        <v>80</v>
      </c>
      <c r="D99" t="s">
        <v>11</v>
      </c>
      <c r="E99">
        <v>6</v>
      </c>
      <c r="F99">
        <v>2</v>
      </c>
      <c r="G99">
        <v>7</v>
      </c>
      <c r="H99" t="s">
        <v>99</v>
      </c>
      <c r="I99">
        <v>12</v>
      </c>
      <c r="J99" t="s">
        <v>419</v>
      </c>
      <c r="K99" t="s">
        <v>420</v>
      </c>
      <c r="M99" t="s">
        <v>227</v>
      </c>
      <c r="O99" t="s">
        <v>421</v>
      </c>
      <c r="R99" t="s">
        <v>201</v>
      </c>
      <c r="S99" t="s">
        <v>421</v>
      </c>
      <c r="T99" t="s">
        <v>216</v>
      </c>
    </row>
    <row r="100" spans="1:20" x14ac:dyDescent="0.3">
      <c r="A100" t="s">
        <v>79</v>
      </c>
      <c r="B100">
        <v>66</v>
      </c>
      <c r="C100" t="s">
        <v>80</v>
      </c>
      <c r="D100" t="s">
        <v>11</v>
      </c>
      <c r="E100">
        <v>6</v>
      </c>
      <c r="F100">
        <v>2</v>
      </c>
      <c r="G100">
        <v>8</v>
      </c>
      <c r="H100" t="s">
        <v>100</v>
      </c>
      <c r="I100">
        <v>11</v>
      </c>
      <c r="J100" t="s">
        <v>431</v>
      </c>
      <c r="K100" t="s">
        <v>232</v>
      </c>
      <c r="R100" t="s">
        <v>231</v>
      </c>
      <c r="S100" t="s">
        <v>232</v>
      </c>
      <c r="T100" t="s">
        <v>215</v>
      </c>
    </row>
    <row r="101" spans="1:20" x14ac:dyDescent="0.3">
      <c r="A101" t="s">
        <v>79</v>
      </c>
      <c r="B101">
        <v>66</v>
      </c>
      <c r="C101" t="s">
        <v>80</v>
      </c>
      <c r="D101" t="s">
        <v>11</v>
      </c>
      <c r="E101">
        <v>6</v>
      </c>
      <c r="F101">
        <v>2</v>
      </c>
      <c r="G101">
        <v>9</v>
      </c>
      <c r="H101" t="s">
        <v>101</v>
      </c>
      <c r="I101">
        <v>6</v>
      </c>
      <c r="J101" t="s">
        <v>429</v>
      </c>
      <c r="K101" t="s">
        <v>225</v>
      </c>
      <c r="R101" t="s">
        <v>231</v>
      </c>
      <c r="S101" t="s">
        <v>225</v>
      </c>
      <c r="T101" t="s">
        <v>240</v>
      </c>
    </row>
    <row r="102" spans="1:20" x14ac:dyDescent="0.3">
      <c r="A102" t="s">
        <v>79</v>
      </c>
      <c r="B102">
        <v>66</v>
      </c>
      <c r="C102" t="s">
        <v>80</v>
      </c>
      <c r="D102" t="s">
        <v>11</v>
      </c>
      <c r="E102">
        <v>6</v>
      </c>
      <c r="F102">
        <v>2</v>
      </c>
      <c r="G102">
        <v>10</v>
      </c>
      <c r="H102" t="s">
        <v>102</v>
      </c>
      <c r="I102">
        <v>1</v>
      </c>
      <c r="J102" t="s">
        <v>419</v>
      </c>
      <c r="K102" t="s">
        <v>420</v>
      </c>
      <c r="M102" t="s">
        <v>422</v>
      </c>
      <c r="O102" t="s">
        <v>380</v>
      </c>
      <c r="R102" t="s">
        <v>201</v>
      </c>
      <c r="S102" t="s">
        <v>380</v>
      </c>
      <c r="T102" t="s">
        <v>379</v>
      </c>
    </row>
    <row r="103" spans="1:20" x14ac:dyDescent="0.3">
      <c r="A103" t="s">
        <v>79</v>
      </c>
      <c r="B103">
        <v>66</v>
      </c>
      <c r="C103" t="s">
        <v>80</v>
      </c>
      <c r="D103" t="s">
        <v>11</v>
      </c>
      <c r="E103">
        <v>6</v>
      </c>
      <c r="F103">
        <v>2</v>
      </c>
      <c r="G103">
        <v>11</v>
      </c>
      <c r="H103" t="s">
        <v>103</v>
      </c>
      <c r="I103">
        <v>1</v>
      </c>
      <c r="J103" t="s">
        <v>419</v>
      </c>
      <c r="K103" t="s">
        <v>420</v>
      </c>
      <c r="M103" t="s">
        <v>314</v>
      </c>
      <c r="O103" t="s">
        <v>250</v>
      </c>
      <c r="R103" t="s">
        <v>201</v>
      </c>
      <c r="S103" t="s">
        <v>250</v>
      </c>
      <c r="T103" t="s">
        <v>221</v>
      </c>
    </row>
    <row r="104" spans="1:20" x14ac:dyDescent="0.3">
      <c r="A104" t="s">
        <v>79</v>
      </c>
      <c r="B104">
        <v>66</v>
      </c>
      <c r="C104" t="s">
        <v>80</v>
      </c>
      <c r="D104" t="s">
        <v>11</v>
      </c>
      <c r="E104">
        <v>6</v>
      </c>
      <c r="F104">
        <v>2</v>
      </c>
      <c r="G104">
        <v>12</v>
      </c>
      <c r="H104" t="s">
        <v>259</v>
      </c>
      <c r="I104">
        <v>5</v>
      </c>
      <c r="J104" t="s">
        <v>419</v>
      </c>
      <c r="K104" t="s">
        <v>420</v>
      </c>
      <c r="M104" t="s">
        <v>422</v>
      </c>
      <c r="O104" t="s">
        <v>228</v>
      </c>
      <c r="R104" t="s">
        <v>201</v>
      </c>
      <c r="S104" t="s">
        <v>228</v>
      </c>
      <c r="T104" t="s">
        <v>211</v>
      </c>
    </row>
    <row r="105" spans="1:20" x14ac:dyDescent="0.3">
      <c r="A105" t="s">
        <v>79</v>
      </c>
      <c r="B105">
        <v>66</v>
      </c>
      <c r="C105" t="s">
        <v>80</v>
      </c>
      <c r="D105" t="s">
        <v>11</v>
      </c>
      <c r="E105">
        <v>6</v>
      </c>
      <c r="F105">
        <v>2</v>
      </c>
      <c r="G105">
        <v>13</v>
      </c>
      <c r="H105" t="s">
        <v>260</v>
      </c>
      <c r="I105">
        <v>6</v>
      </c>
      <c r="J105" t="s">
        <v>419</v>
      </c>
      <c r="K105" t="s">
        <v>420</v>
      </c>
      <c r="M105" t="s">
        <v>233</v>
      </c>
      <c r="N105" t="s">
        <v>252</v>
      </c>
      <c r="R105" t="s">
        <v>251</v>
      </c>
      <c r="S105" t="s">
        <v>252</v>
      </c>
      <c r="T105" t="s">
        <v>219</v>
      </c>
    </row>
    <row r="106" spans="1:20" x14ac:dyDescent="0.3">
      <c r="A106" t="s">
        <v>79</v>
      </c>
      <c r="B106">
        <v>66</v>
      </c>
      <c r="C106" t="s">
        <v>80</v>
      </c>
      <c r="D106" t="s">
        <v>11</v>
      </c>
      <c r="E106">
        <v>6</v>
      </c>
      <c r="F106">
        <v>2</v>
      </c>
      <c r="G106">
        <v>14</v>
      </c>
      <c r="H106" t="s">
        <v>261</v>
      </c>
      <c r="I106">
        <v>1</v>
      </c>
      <c r="J106" t="s">
        <v>419</v>
      </c>
      <c r="K106" t="s">
        <v>420</v>
      </c>
      <c r="M106" t="s">
        <v>306</v>
      </c>
      <c r="R106" t="s">
        <v>226</v>
      </c>
      <c r="S106" t="s">
        <v>306</v>
      </c>
      <c r="T106" t="s">
        <v>263</v>
      </c>
    </row>
    <row r="107" spans="1:20" x14ac:dyDescent="0.3">
      <c r="A107" t="s">
        <v>79</v>
      </c>
      <c r="B107">
        <v>66</v>
      </c>
      <c r="C107" t="s">
        <v>80</v>
      </c>
      <c r="D107" t="s">
        <v>11</v>
      </c>
      <c r="E107">
        <v>6</v>
      </c>
      <c r="F107">
        <v>2</v>
      </c>
      <c r="G107">
        <v>15</v>
      </c>
      <c r="H107" t="s">
        <v>262</v>
      </c>
      <c r="I107">
        <v>2</v>
      </c>
      <c r="J107" t="s">
        <v>419</v>
      </c>
      <c r="K107" t="s">
        <v>427</v>
      </c>
      <c r="M107" t="s">
        <v>428</v>
      </c>
      <c r="O107" t="s">
        <v>313</v>
      </c>
      <c r="P107" t="s">
        <v>409</v>
      </c>
      <c r="Q107" t="s">
        <v>408</v>
      </c>
      <c r="R107" t="s">
        <v>406</v>
      </c>
      <c r="S107" t="s">
        <v>407</v>
      </c>
      <c r="T107" t="s">
        <v>207</v>
      </c>
    </row>
    <row r="108" spans="1:20" x14ac:dyDescent="0.3">
      <c r="A108" t="s">
        <v>79</v>
      </c>
      <c r="B108">
        <v>66</v>
      </c>
      <c r="C108" t="s">
        <v>80</v>
      </c>
      <c r="D108" t="s">
        <v>11</v>
      </c>
      <c r="E108">
        <v>6</v>
      </c>
      <c r="F108">
        <v>2</v>
      </c>
      <c r="G108">
        <v>16</v>
      </c>
      <c r="H108" t="s">
        <v>444</v>
      </c>
      <c r="I108">
        <v>4</v>
      </c>
      <c r="J108" t="s">
        <v>419</v>
      </c>
      <c r="K108" t="s">
        <v>420</v>
      </c>
      <c r="M108" t="s">
        <v>422</v>
      </c>
      <c r="O108" t="s">
        <v>373</v>
      </c>
      <c r="R108" t="s">
        <v>201</v>
      </c>
      <c r="S108" t="s">
        <v>373</v>
      </c>
      <c r="T108" t="s">
        <v>389</v>
      </c>
    </row>
    <row r="109" spans="1:20" x14ac:dyDescent="0.3">
      <c r="A109" t="s">
        <v>79</v>
      </c>
      <c r="B109">
        <v>66</v>
      </c>
      <c r="C109" t="s">
        <v>80</v>
      </c>
      <c r="D109" t="s">
        <v>11</v>
      </c>
      <c r="E109">
        <v>6</v>
      </c>
      <c r="F109">
        <v>3</v>
      </c>
      <c r="G109">
        <v>1</v>
      </c>
      <c r="H109" t="s">
        <v>104</v>
      </c>
      <c r="I109">
        <v>3</v>
      </c>
      <c r="J109" t="s">
        <v>419</v>
      </c>
      <c r="K109" t="s">
        <v>420</v>
      </c>
      <c r="M109" t="s">
        <v>422</v>
      </c>
      <c r="O109" t="s">
        <v>383</v>
      </c>
      <c r="R109" t="s">
        <v>201</v>
      </c>
      <c r="S109" t="s">
        <v>383</v>
      </c>
      <c r="T109" t="s">
        <v>391</v>
      </c>
    </row>
    <row r="110" spans="1:20" x14ac:dyDescent="0.3">
      <c r="A110" t="s">
        <v>79</v>
      </c>
      <c r="B110">
        <v>66</v>
      </c>
      <c r="C110" t="s">
        <v>80</v>
      </c>
      <c r="D110" t="s">
        <v>11</v>
      </c>
      <c r="E110">
        <v>6</v>
      </c>
      <c r="F110">
        <v>3</v>
      </c>
      <c r="G110">
        <v>2</v>
      </c>
      <c r="H110" t="s">
        <v>105</v>
      </c>
      <c r="I110" t="s">
        <v>29</v>
      </c>
      <c r="T110" t="s">
        <v>258</v>
      </c>
    </row>
    <row r="111" spans="1:20" x14ac:dyDescent="0.3">
      <c r="A111" t="s">
        <v>79</v>
      </c>
      <c r="B111">
        <v>66</v>
      </c>
      <c r="C111" t="s">
        <v>80</v>
      </c>
      <c r="D111" t="s">
        <v>11</v>
      </c>
      <c r="E111">
        <v>6</v>
      </c>
      <c r="F111">
        <v>3</v>
      </c>
      <c r="G111">
        <v>3</v>
      </c>
      <c r="H111" t="s">
        <v>106</v>
      </c>
      <c r="I111">
        <v>23</v>
      </c>
      <c r="J111" t="s">
        <v>419</v>
      </c>
      <c r="K111" t="s">
        <v>420</v>
      </c>
      <c r="M111" t="s">
        <v>302</v>
      </c>
      <c r="R111" t="s">
        <v>226</v>
      </c>
      <c r="S111" t="s">
        <v>302</v>
      </c>
      <c r="T111" t="s">
        <v>209</v>
      </c>
    </row>
    <row r="112" spans="1:20" x14ac:dyDescent="0.3">
      <c r="A112" t="s">
        <v>79</v>
      </c>
      <c r="B112">
        <v>66</v>
      </c>
      <c r="C112" t="s">
        <v>80</v>
      </c>
      <c r="D112" t="s">
        <v>11</v>
      </c>
      <c r="E112">
        <v>6</v>
      </c>
      <c r="F112">
        <v>3</v>
      </c>
      <c r="G112">
        <v>4</v>
      </c>
      <c r="H112" t="s">
        <v>107</v>
      </c>
      <c r="I112">
        <v>12</v>
      </c>
      <c r="J112" t="s">
        <v>419</v>
      </c>
      <c r="K112" t="s">
        <v>420</v>
      </c>
      <c r="M112" t="s">
        <v>227</v>
      </c>
      <c r="O112" t="s">
        <v>421</v>
      </c>
      <c r="R112" t="s">
        <v>201</v>
      </c>
      <c r="S112" t="s">
        <v>421</v>
      </c>
      <c r="T112" t="s">
        <v>216</v>
      </c>
    </row>
    <row r="113" spans="1:20" x14ac:dyDescent="0.3">
      <c r="A113" t="s">
        <v>79</v>
      </c>
      <c r="B113">
        <v>66</v>
      </c>
      <c r="C113" t="s">
        <v>80</v>
      </c>
      <c r="D113" t="s">
        <v>11</v>
      </c>
      <c r="E113">
        <v>6</v>
      </c>
      <c r="F113">
        <v>3</v>
      </c>
      <c r="G113">
        <v>5</v>
      </c>
      <c r="H113" t="s">
        <v>108</v>
      </c>
      <c r="I113">
        <v>19</v>
      </c>
      <c r="J113" t="s">
        <v>419</v>
      </c>
      <c r="K113" t="s">
        <v>420</v>
      </c>
      <c r="M113" t="s">
        <v>422</v>
      </c>
      <c r="O113" t="s">
        <v>228</v>
      </c>
      <c r="R113" t="s">
        <v>201</v>
      </c>
      <c r="S113" t="s">
        <v>228</v>
      </c>
      <c r="T113" t="s">
        <v>211</v>
      </c>
    </row>
    <row r="114" spans="1:20" x14ac:dyDescent="0.3">
      <c r="A114" t="s">
        <v>79</v>
      </c>
      <c r="B114">
        <v>66</v>
      </c>
      <c r="C114" t="s">
        <v>80</v>
      </c>
      <c r="D114" t="s">
        <v>11</v>
      </c>
      <c r="E114">
        <v>6</v>
      </c>
      <c r="F114">
        <v>3</v>
      </c>
      <c r="G114">
        <v>6</v>
      </c>
      <c r="H114" t="s">
        <v>109</v>
      </c>
      <c r="I114">
        <v>3</v>
      </c>
      <c r="J114" t="s">
        <v>431</v>
      </c>
      <c r="K114" t="s">
        <v>232</v>
      </c>
      <c r="R114" t="s">
        <v>231</v>
      </c>
      <c r="S114" t="s">
        <v>232</v>
      </c>
      <c r="T114" t="s">
        <v>215</v>
      </c>
    </row>
    <row r="115" spans="1:20" x14ac:dyDescent="0.3">
      <c r="A115" t="s">
        <v>79</v>
      </c>
      <c r="B115">
        <v>66</v>
      </c>
      <c r="C115" t="s">
        <v>80</v>
      </c>
      <c r="D115" t="s">
        <v>11</v>
      </c>
      <c r="E115">
        <v>6</v>
      </c>
      <c r="F115">
        <v>3</v>
      </c>
      <c r="G115">
        <v>7</v>
      </c>
      <c r="H115" t="s">
        <v>265</v>
      </c>
      <c r="I115">
        <v>2</v>
      </c>
      <c r="J115" t="s">
        <v>419</v>
      </c>
      <c r="K115" t="s">
        <v>420</v>
      </c>
      <c r="M115" t="s">
        <v>422</v>
      </c>
      <c r="O115" t="s">
        <v>238</v>
      </c>
      <c r="R115" t="s">
        <v>201</v>
      </c>
      <c r="S115" t="s">
        <v>238</v>
      </c>
      <c r="T115" t="s">
        <v>239</v>
      </c>
    </row>
    <row r="116" spans="1:20" x14ac:dyDescent="0.3">
      <c r="A116" t="s">
        <v>79</v>
      </c>
      <c r="B116">
        <v>66</v>
      </c>
      <c r="C116" t="s">
        <v>80</v>
      </c>
      <c r="D116" t="s">
        <v>11</v>
      </c>
      <c r="E116">
        <v>6</v>
      </c>
      <c r="F116">
        <v>3</v>
      </c>
      <c r="G116">
        <v>8</v>
      </c>
      <c r="H116" t="s">
        <v>266</v>
      </c>
      <c r="I116">
        <v>2</v>
      </c>
      <c r="J116" t="s">
        <v>419</v>
      </c>
      <c r="K116" t="s">
        <v>420</v>
      </c>
      <c r="M116" t="s">
        <v>422</v>
      </c>
      <c r="O116" t="s">
        <v>380</v>
      </c>
      <c r="R116" t="s">
        <v>201</v>
      </c>
      <c r="S116" t="s">
        <v>380</v>
      </c>
      <c r="T116" t="s">
        <v>379</v>
      </c>
    </row>
    <row r="117" spans="1:20" x14ac:dyDescent="0.3">
      <c r="A117" t="s">
        <v>79</v>
      </c>
      <c r="B117">
        <v>66</v>
      </c>
      <c r="C117" t="s">
        <v>80</v>
      </c>
      <c r="D117" t="s">
        <v>11</v>
      </c>
      <c r="E117">
        <v>6</v>
      </c>
      <c r="F117">
        <v>3</v>
      </c>
      <c r="G117">
        <v>9</v>
      </c>
      <c r="H117" t="s">
        <v>267</v>
      </c>
      <c r="I117">
        <v>5</v>
      </c>
      <c r="J117" t="s">
        <v>419</v>
      </c>
      <c r="K117" t="s">
        <v>420</v>
      </c>
      <c r="M117" t="s">
        <v>422</v>
      </c>
      <c r="O117" t="s">
        <v>373</v>
      </c>
      <c r="R117" t="s">
        <v>201</v>
      </c>
      <c r="S117" t="s">
        <v>373</v>
      </c>
      <c r="T117" t="s">
        <v>439</v>
      </c>
    </row>
    <row r="118" spans="1:20" x14ac:dyDescent="0.3">
      <c r="A118" t="s">
        <v>79</v>
      </c>
      <c r="B118">
        <v>66</v>
      </c>
      <c r="C118" t="s">
        <v>80</v>
      </c>
      <c r="D118" t="s">
        <v>11</v>
      </c>
      <c r="E118">
        <v>6</v>
      </c>
      <c r="F118">
        <v>3</v>
      </c>
      <c r="G118">
        <v>10</v>
      </c>
      <c r="H118" t="s">
        <v>268</v>
      </c>
      <c r="I118">
        <v>1</v>
      </c>
      <c r="J118" t="s">
        <v>419</v>
      </c>
      <c r="K118" t="s">
        <v>420</v>
      </c>
      <c r="M118" t="s">
        <v>422</v>
      </c>
      <c r="O118" t="s">
        <v>270</v>
      </c>
      <c r="R118" t="s">
        <v>201</v>
      </c>
      <c r="S118" t="s">
        <v>270</v>
      </c>
      <c r="T118" t="s">
        <v>384</v>
      </c>
    </row>
    <row r="119" spans="1:20" x14ac:dyDescent="0.3">
      <c r="A119" t="s">
        <v>79</v>
      </c>
      <c r="B119">
        <v>66</v>
      </c>
      <c r="C119" t="s">
        <v>80</v>
      </c>
      <c r="D119" t="s">
        <v>11</v>
      </c>
      <c r="E119">
        <v>6</v>
      </c>
      <c r="F119">
        <v>3</v>
      </c>
      <c r="G119">
        <v>11</v>
      </c>
      <c r="H119" t="s">
        <v>269</v>
      </c>
      <c r="I119">
        <v>2</v>
      </c>
      <c r="J119" t="s">
        <v>419</v>
      </c>
      <c r="K119" t="s">
        <v>420</v>
      </c>
      <c r="M119" t="s">
        <v>233</v>
      </c>
      <c r="N119" t="s">
        <v>252</v>
      </c>
      <c r="R119" t="s">
        <v>251</v>
      </c>
      <c r="S119" t="s">
        <v>252</v>
      </c>
      <c r="T119" t="s">
        <v>219</v>
      </c>
    </row>
    <row r="120" spans="1:20" x14ac:dyDescent="0.3">
      <c r="A120" t="s">
        <v>110</v>
      </c>
      <c r="B120">
        <v>72</v>
      </c>
      <c r="C120" t="s">
        <v>111</v>
      </c>
      <c r="D120" t="s">
        <v>11</v>
      </c>
      <c r="E120" t="s">
        <v>112</v>
      </c>
      <c r="F120">
        <v>1</v>
      </c>
      <c r="G120">
        <v>1</v>
      </c>
      <c r="H120" t="s">
        <v>113</v>
      </c>
      <c r="I120">
        <v>2</v>
      </c>
      <c r="J120" t="s">
        <v>419</v>
      </c>
      <c r="K120" t="s">
        <v>420</v>
      </c>
      <c r="M120" t="s">
        <v>422</v>
      </c>
      <c r="O120" t="s">
        <v>228</v>
      </c>
      <c r="R120" t="s">
        <v>201</v>
      </c>
      <c r="S120" t="s">
        <v>228</v>
      </c>
      <c r="T120" t="s">
        <v>211</v>
      </c>
    </row>
    <row r="121" spans="1:20" x14ac:dyDescent="0.3">
      <c r="A121" t="s">
        <v>110</v>
      </c>
      <c r="B121">
        <v>72</v>
      </c>
      <c r="C121" t="s">
        <v>111</v>
      </c>
      <c r="D121" t="s">
        <v>11</v>
      </c>
      <c r="E121" t="s">
        <v>112</v>
      </c>
      <c r="F121">
        <v>1</v>
      </c>
      <c r="G121">
        <v>2</v>
      </c>
      <c r="H121" t="s">
        <v>114</v>
      </c>
      <c r="I121">
        <v>1</v>
      </c>
      <c r="J121" t="s">
        <v>419</v>
      </c>
      <c r="K121" t="s">
        <v>420</v>
      </c>
      <c r="M121" t="s">
        <v>233</v>
      </c>
      <c r="N121" t="s">
        <v>252</v>
      </c>
      <c r="R121" t="s">
        <v>251</v>
      </c>
      <c r="S121" t="s">
        <v>252</v>
      </c>
      <c r="T121" t="s">
        <v>219</v>
      </c>
    </row>
    <row r="122" spans="1:20" x14ac:dyDescent="0.3">
      <c r="A122" t="s">
        <v>110</v>
      </c>
      <c r="B122">
        <v>72</v>
      </c>
      <c r="C122" t="s">
        <v>111</v>
      </c>
      <c r="D122" t="s">
        <v>11</v>
      </c>
      <c r="E122" t="s">
        <v>112</v>
      </c>
      <c r="F122">
        <v>1</v>
      </c>
      <c r="G122">
        <v>3</v>
      </c>
      <c r="H122" t="s">
        <v>115</v>
      </c>
      <c r="I122">
        <v>1</v>
      </c>
      <c r="J122" t="s">
        <v>431</v>
      </c>
      <c r="K122" t="s">
        <v>432</v>
      </c>
      <c r="M122" t="s">
        <v>433</v>
      </c>
      <c r="O122" t="s">
        <v>307</v>
      </c>
      <c r="R122" t="s">
        <v>201</v>
      </c>
      <c r="S122" t="s">
        <v>307</v>
      </c>
      <c r="T122" t="s">
        <v>272</v>
      </c>
    </row>
    <row r="123" spans="1:20" x14ac:dyDescent="0.3">
      <c r="A123" t="s">
        <v>110</v>
      </c>
      <c r="B123">
        <v>72</v>
      </c>
      <c r="C123" t="s">
        <v>111</v>
      </c>
      <c r="D123" t="s">
        <v>11</v>
      </c>
      <c r="E123" t="s">
        <v>112</v>
      </c>
      <c r="F123">
        <v>1</v>
      </c>
      <c r="G123">
        <v>4</v>
      </c>
      <c r="H123" t="s">
        <v>116</v>
      </c>
      <c r="I123">
        <v>2</v>
      </c>
      <c r="J123" t="s">
        <v>419</v>
      </c>
      <c r="K123" t="s">
        <v>420</v>
      </c>
      <c r="M123" t="s">
        <v>422</v>
      </c>
      <c r="O123" t="s">
        <v>228</v>
      </c>
      <c r="R123" t="s">
        <v>201</v>
      </c>
      <c r="S123" t="s">
        <v>228</v>
      </c>
      <c r="T123" t="s">
        <v>211</v>
      </c>
    </row>
    <row r="124" spans="1:20" x14ac:dyDescent="0.3">
      <c r="A124" t="s">
        <v>110</v>
      </c>
      <c r="B124">
        <v>72</v>
      </c>
      <c r="C124" t="s">
        <v>111</v>
      </c>
      <c r="D124" t="s">
        <v>11</v>
      </c>
      <c r="E124" t="s">
        <v>112</v>
      </c>
      <c r="F124">
        <v>1</v>
      </c>
      <c r="G124">
        <v>5</v>
      </c>
      <c r="H124" t="s">
        <v>117</v>
      </c>
      <c r="I124">
        <v>1</v>
      </c>
      <c r="J124" t="s">
        <v>419</v>
      </c>
      <c r="K124" t="s">
        <v>420</v>
      </c>
      <c r="M124" t="s">
        <v>227</v>
      </c>
      <c r="R124" t="s">
        <v>226</v>
      </c>
      <c r="S124" t="s">
        <v>227</v>
      </c>
      <c r="T124" t="s">
        <v>205</v>
      </c>
    </row>
    <row r="125" spans="1:20" x14ac:dyDescent="0.3">
      <c r="A125" t="s">
        <v>110</v>
      </c>
      <c r="B125">
        <v>72</v>
      </c>
      <c r="C125" t="s">
        <v>111</v>
      </c>
      <c r="D125" t="s">
        <v>11</v>
      </c>
      <c r="E125" t="s">
        <v>112</v>
      </c>
      <c r="F125">
        <v>1</v>
      </c>
      <c r="G125">
        <v>6</v>
      </c>
      <c r="H125" t="s">
        <v>118</v>
      </c>
      <c r="I125">
        <v>5</v>
      </c>
      <c r="J125" t="s">
        <v>431</v>
      </c>
      <c r="K125" t="s">
        <v>432</v>
      </c>
      <c r="L125" t="s">
        <v>310</v>
      </c>
      <c r="R125" t="s">
        <v>309</v>
      </c>
      <c r="S125" t="s">
        <v>310</v>
      </c>
      <c r="T125" t="s">
        <v>273</v>
      </c>
    </row>
    <row r="126" spans="1:20" x14ac:dyDescent="0.3">
      <c r="A126" t="s">
        <v>110</v>
      </c>
      <c r="B126">
        <v>72</v>
      </c>
      <c r="C126" t="s">
        <v>111</v>
      </c>
      <c r="D126" t="s">
        <v>11</v>
      </c>
      <c r="E126" t="s">
        <v>112</v>
      </c>
      <c r="F126">
        <v>1</v>
      </c>
      <c r="G126">
        <v>7</v>
      </c>
      <c r="H126" t="s">
        <v>119</v>
      </c>
      <c r="I126">
        <v>2</v>
      </c>
      <c r="J126" t="s">
        <v>419</v>
      </c>
      <c r="K126" t="s">
        <v>420</v>
      </c>
      <c r="M126" t="s">
        <v>422</v>
      </c>
      <c r="O126" t="s">
        <v>228</v>
      </c>
      <c r="R126" t="s">
        <v>201</v>
      </c>
      <c r="S126" t="s">
        <v>228</v>
      </c>
      <c r="T126" t="s">
        <v>211</v>
      </c>
    </row>
    <row r="127" spans="1:20" x14ac:dyDescent="0.3">
      <c r="A127" t="s">
        <v>110</v>
      </c>
      <c r="B127">
        <v>72</v>
      </c>
      <c r="C127" t="s">
        <v>111</v>
      </c>
      <c r="D127" t="s">
        <v>11</v>
      </c>
      <c r="E127" t="s">
        <v>112</v>
      </c>
      <c r="F127">
        <v>2</v>
      </c>
      <c r="G127">
        <v>1</v>
      </c>
      <c r="H127" t="s">
        <v>120</v>
      </c>
      <c r="I127">
        <v>26</v>
      </c>
      <c r="J127" t="s">
        <v>431</v>
      </c>
      <c r="K127" t="s">
        <v>432</v>
      </c>
      <c r="L127" t="s">
        <v>310</v>
      </c>
      <c r="R127" t="s">
        <v>309</v>
      </c>
      <c r="S127" t="s">
        <v>310</v>
      </c>
      <c r="T127" t="s">
        <v>273</v>
      </c>
    </row>
    <row r="128" spans="1:20" x14ac:dyDescent="0.3">
      <c r="A128" t="s">
        <v>110</v>
      </c>
      <c r="B128">
        <v>72</v>
      </c>
      <c r="C128" t="s">
        <v>111</v>
      </c>
      <c r="D128" t="s">
        <v>11</v>
      </c>
      <c r="E128" t="s">
        <v>112</v>
      </c>
      <c r="F128">
        <v>2</v>
      </c>
      <c r="G128">
        <v>2</v>
      </c>
      <c r="H128" t="s">
        <v>121</v>
      </c>
      <c r="I128">
        <v>6</v>
      </c>
      <c r="J128" t="s">
        <v>419</v>
      </c>
      <c r="K128" t="s">
        <v>420</v>
      </c>
      <c r="M128" t="s">
        <v>422</v>
      </c>
      <c r="O128" t="s">
        <v>228</v>
      </c>
      <c r="R128" t="s">
        <v>201</v>
      </c>
      <c r="S128" t="s">
        <v>228</v>
      </c>
      <c r="T128" t="s">
        <v>211</v>
      </c>
    </row>
    <row r="129" spans="1:20" x14ac:dyDescent="0.3">
      <c r="A129" t="s">
        <v>110</v>
      </c>
      <c r="B129">
        <v>72</v>
      </c>
      <c r="C129" t="s">
        <v>111</v>
      </c>
      <c r="D129" t="s">
        <v>11</v>
      </c>
      <c r="E129" t="s">
        <v>112</v>
      </c>
      <c r="F129">
        <v>2</v>
      </c>
      <c r="G129">
        <v>3</v>
      </c>
      <c r="H129" t="s">
        <v>122</v>
      </c>
      <c r="I129">
        <v>2</v>
      </c>
      <c r="J129" t="s">
        <v>419</v>
      </c>
      <c r="K129" t="s">
        <v>420</v>
      </c>
      <c r="M129" t="s">
        <v>422</v>
      </c>
      <c r="O129" t="s">
        <v>270</v>
      </c>
      <c r="R129" t="s">
        <v>201</v>
      </c>
      <c r="S129" t="s">
        <v>270</v>
      </c>
      <c r="T129" t="s">
        <v>274</v>
      </c>
    </row>
    <row r="130" spans="1:20" x14ac:dyDescent="0.3">
      <c r="A130" t="s">
        <v>110</v>
      </c>
      <c r="B130">
        <v>72</v>
      </c>
      <c r="C130" t="s">
        <v>111</v>
      </c>
      <c r="D130" t="s">
        <v>11</v>
      </c>
      <c r="E130" t="s">
        <v>112</v>
      </c>
      <c r="F130">
        <v>2</v>
      </c>
      <c r="G130">
        <v>4</v>
      </c>
      <c r="H130" t="s">
        <v>123</v>
      </c>
      <c r="I130">
        <v>1</v>
      </c>
      <c r="J130" t="s">
        <v>419</v>
      </c>
      <c r="K130" t="s">
        <v>420</v>
      </c>
      <c r="M130" t="s">
        <v>314</v>
      </c>
      <c r="R130" t="s">
        <v>226</v>
      </c>
      <c r="S130" t="s">
        <v>314</v>
      </c>
      <c r="T130" t="s">
        <v>221</v>
      </c>
    </row>
    <row r="131" spans="1:20" x14ac:dyDescent="0.3">
      <c r="A131" t="s">
        <v>110</v>
      </c>
      <c r="B131">
        <v>72</v>
      </c>
      <c r="C131" t="s">
        <v>111</v>
      </c>
      <c r="D131" t="s">
        <v>11</v>
      </c>
      <c r="E131" t="s">
        <v>112</v>
      </c>
      <c r="F131">
        <v>2</v>
      </c>
      <c r="G131">
        <v>5</v>
      </c>
      <c r="H131" t="s">
        <v>124</v>
      </c>
      <c r="I131">
        <v>2</v>
      </c>
      <c r="J131" t="s">
        <v>419</v>
      </c>
      <c r="K131" t="s">
        <v>420</v>
      </c>
      <c r="M131" t="s">
        <v>233</v>
      </c>
      <c r="N131" t="s">
        <v>305</v>
      </c>
      <c r="R131" t="s">
        <v>251</v>
      </c>
      <c r="S131" t="s">
        <v>305</v>
      </c>
      <c r="T131" t="s">
        <v>276</v>
      </c>
    </row>
    <row r="132" spans="1:20" x14ac:dyDescent="0.3">
      <c r="A132" t="s">
        <v>110</v>
      </c>
      <c r="B132">
        <v>72</v>
      </c>
      <c r="C132" t="s">
        <v>111</v>
      </c>
      <c r="D132" t="s">
        <v>11</v>
      </c>
      <c r="E132" t="s">
        <v>112</v>
      </c>
      <c r="F132">
        <v>2</v>
      </c>
      <c r="G132">
        <v>6</v>
      </c>
      <c r="H132" t="s">
        <v>125</v>
      </c>
      <c r="I132">
        <v>2</v>
      </c>
      <c r="J132" t="s">
        <v>419</v>
      </c>
      <c r="K132" t="s">
        <v>420</v>
      </c>
      <c r="M132" t="s">
        <v>422</v>
      </c>
      <c r="O132" t="s">
        <v>228</v>
      </c>
      <c r="R132" t="s">
        <v>201</v>
      </c>
      <c r="S132" t="s">
        <v>228</v>
      </c>
      <c r="T132" t="s">
        <v>211</v>
      </c>
    </row>
    <row r="133" spans="1:20" x14ac:dyDescent="0.3">
      <c r="A133" t="s">
        <v>110</v>
      </c>
      <c r="B133">
        <v>72</v>
      </c>
      <c r="C133" t="s">
        <v>111</v>
      </c>
      <c r="D133" t="s">
        <v>11</v>
      </c>
      <c r="E133" t="s">
        <v>112</v>
      </c>
      <c r="F133">
        <v>2</v>
      </c>
      <c r="G133">
        <v>7</v>
      </c>
      <c r="H133" t="s">
        <v>126</v>
      </c>
      <c r="I133">
        <v>1</v>
      </c>
      <c r="J133" t="s">
        <v>419</v>
      </c>
      <c r="K133" t="s">
        <v>420</v>
      </c>
      <c r="M133" t="s">
        <v>422</v>
      </c>
      <c r="O133" t="s">
        <v>388</v>
      </c>
      <c r="R133" t="s">
        <v>201</v>
      </c>
      <c r="S133" t="s">
        <v>388</v>
      </c>
      <c r="T133" t="s">
        <v>389</v>
      </c>
    </row>
    <row r="134" spans="1:20" s="4" customFormat="1" x14ac:dyDescent="0.3">
      <c r="A134" s="4" t="s">
        <v>110</v>
      </c>
      <c r="B134" s="4">
        <v>72</v>
      </c>
      <c r="C134" s="4" t="s">
        <v>111</v>
      </c>
      <c r="D134" s="4" t="s">
        <v>11</v>
      </c>
      <c r="E134" s="4" t="s">
        <v>112</v>
      </c>
      <c r="F134" s="4">
        <v>2</v>
      </c>
      <c r="G134" s="4">
        <v>8</v>
      </c>
      <c r="H134" s="4" t="s">
        <v>127</v>
      </c>
      <c r="I134" s="4" t="s">
        <v>29</v>
      </c>
      <c r="O134"/>
      <c r="R134" s="4" t="s">
        <v>226</v>
      </c>
      <c r="S134" s="4" t="s">
        <v>314</v>
      </c>
      <c r="T134" s="4" t="s">
        <v>275</v>
      </c>
    </row>
    <row r="135" spans="1:20" x14ac:dyDescent="0.3">
      <c r="A135" t="s">
        <v>110</v>
      </c>
      <c r="B135">
        <v>72</v>
      </c>
      <c r="C135" t="s">
        <v>111</v>
      </c>
      <c r="D135" t="s">
        <v>11</v>
      </c>
      <c r="E135" t="s">
        <v>112</v>
      </c>
      <c r="F135">
        <v>2</v>
      </c>
      <c r="G135">
        <v>9</v>
      </c>
      <c r="H135" t="s">
        <v>128</v>
      </c>
      <c r="I135">
        <v>1</v>
      </c>
      <c r="J135" t="s">
        <v>431</v>
      </c>
      <c r="K135" t="s">
        <v>432</v>
      </c>
      <c r="M135" t="s">
        <v>433</v>
      </c>
      <c r="O135" t="s">
        <v>307</v>
      </c>
      <c r="R135" t="s">
        <v>201</v>
      </c>
      <c r="S135" t="s">
        <v>307</v>
      </c>
      <c r="T135" t="s">
        <v>272</v>
      </c>
    </row>
    <row r="136" spans="1:20" x14ac:dyDescent="0.3">
      <c r="A136" t="s">
        <v>110</v>
      </c>
      <c r="B136">
        <v>72</v>
      </c>
      <c r="C136" t="s">
        <v>111</v>
      </c>
      <c r="D136" t="s">
        <v>11</v>
      </c>
      <c r="E136" t="s">
        <v>112</v>
      </c>
      <c r="F136">
        <v>2</v>
      </c>
      <c r="G136">
        <v>10</v>
      </c>
      <c r="H136" t="s">
        <v>129</v>
      </c>
      <c r="I136">
        <v>1</v>
      </c>
      <c r="J136" t="s">
        <v>419</v>
      </c>
      <c r="K136" t="s">
        <v>420</v>
      </c>
      <c r="M136" t="s">
        <v>422</v>
      </c>
      <c r="O136" t="s">
        <v>228</v>
      </c>
      <c r="R136" t="s">
        <v>201</v>
      </c>
      <c r="S136" t="s">
        <v>228</v>
      </c>
      <c r="T136" t="s">
        <v>211</v>
      </c>
    </row>
    <row r="137" spans="1:20" x14ac:dyDescent="0.3">
      <c r="A137" t="s">
        <v>110</v>
      </c>
      <c r="B137">
        <v>72</v>
      </c>
      <c r="C137" t="s">
        <v>111</v>
      </c>
      <c r="D137" t="s">
        <v>11</v>
      </c>
      <c r="E137" t="s">
        <v>112</v>
      </c>
      <c r="F137">
        <v>2</v>
      </c>
      <c r="G137">
        <v>11</v>
      </c>
      <c r="H137" t="s">
        <v>278</v>
      </c>
      <c r="I137">
        <v>1</v>
      </c>
      <c r="J137" t="s">
        <v>423</v>
      </c>
      <c r="K137" t="s">
        <v>424</v>
      </c>
      <c r="M137" t="s">
        <v>425</v>
      </c>
      <c r="O137" t="s">
        <v>426</v>
      </c>
      <c r="P137" t="s">
        <v>350</v>
      </c>
      <c r="R137" t="s">
        <v>201</v>
      </c>
      <c r="S137" t="s">
        <v>350</v>
      </c>
      <c r="T137" t="s">
        <v>279</v>
      </c>
    </row>
    <row r="138" spans="1:20" x14ac:dyDescent="0.3">
      <c r="A138" t="s">
        <v>110</v>
      </c>
      <c r="B138">
        <v>72</v>
      </c>
      <c r="C138" t="s">
        <v>111</v>
      </c>
      <c r="D138" t="s">
        <v>11</v>
      </c>
      <c r="E138" t="s">
        <v>112</v>
      </c>
      <c r="F138">
        <v>3</v>
      </c>
      <c r="G138">
        <v>1</v>
      </c>
      <c r="H138" t="s">
        <v>130</v>
      </c>
      <c r="I138">
        <v>8</v>
      </c>
      <c r="J138" t="s">
        <v>431</v>
      </c>
      <c r="K138" t="s">
        <v>432</v>
      </c>
      <c r="L138" t="s">
        <v>310</v>
      </c>
      <c r="R138" t="s">
        <v>309</v>
      </c>
      <c r="S138" t="s">
        <v>310</v>
      </c>
      <c r="T138" t="s">
        <v>273</v>
      </c>
    </row>
    <row r="139" spans="1:20" x14ac:dyDescent="0.3">
      <c r="A139" t="s">
        <v>110</v>
      </c>
      <c r="B139">
        <v>72</v>
      </c>
      <c r="C139" t="s">
        <v>111</v>
      </c>
      <c r="D139" t="s">
        <v>11</v>
      </c>
      <c r="E139" t="s">
        <v>112</v>
      </c>
      <c r="F139">
        <v>3</v>
      </c>
      <c r="G139">
        <v>2</v>
      </c>
      <c r="H139" t="s">
        <v>131</v>
      </c>
      <c r="I139">
        <v>1</v>
      </c>
      <c r="J139" t="s">
        <v>431</v>
      </c>
      <c r="K139" t="s">
        <v>432</v>
      </c>
      <c r="M139" t="s">
        <v>433</v>
      </c>
      <c r="O139" t="s">
        <v>307</v>
      </c>
      <c r="R139" t="s">
        <v>201</v>
      </c>
      <c r="S139" t="s">
        <v>307</v>
      </c>
      <c r="T139" t="s">
        <v>272</v>
      </c>
    </row>
    <row r="140" spans="1:20" x14ac:dyDescent="0.3">
      <c r="A140" t="s">
        <v>110</v>
      </c>
      <c r="B140">
        <v>72</v>
      </c>
      <c r="C140" t="s">
        <v>111</v>
      </c>
      <c r="D140" t="s">
        <v>11</v>
      </c>
      <c r="E140" t="s">
        <v>112</v>
      </c>
      <c r="F140">
        <v>3</v>
      </c>
      <c r="G140">
        <v>3</v>
      </c>
      <c r="H140" t="s">
        <v>132</v>
      </c>
      <c r="I140">
        <v>3</v>
      </c>
      <c r="J140" t="s">
        <v>419</v>
      </c>
      <c r="K140" t="s">
        <v>420</v>
      </c>
      <c r="M140" t="s">
        <v>422</v>
      </c>
      <c r="O140" t="s">
        <v>270</v>
      </c>
      <c r="R140" t="s">
        <v>201</v>
      </c>
      <c r="S140" t="s">
        <v>270</v>
      </c>
      <c r="T140" t="s">
        <v>274</v>
      </c>
    </row>
    <row r="141" spans="1:20" x14ac:dyDescent="0.3">
      <c r="A141" t="s">
        <v>110</v>
      </c>
      <c r="B141">
        <v>72</v>
      </c>
      <c r="C141" t="s">
        <v>111</v>
      </c>
      <c r="D141" t="s">
        <v>11</v>
      </c>
      <c r="E141" t="s">
        <v>112</v>
      </c>
      <c r="F141">
        <v>3</v>
      </c>
      <c r="G141">
        <v>4</v>
      </c>
      <c r="H141" t="s">
        <v>133</v>
      </c>
      <c r="I141">
        <v>1</v>
      </c>
      <c r="J141" t="s">
        <v>419</v>
      </c>
      <c r="K141" t="s">
        <v>420</v>
      </c>
      <c r="M141" t="s">
        <v>227</v>
      </c>
      <c r="O141" t="s">
        <v>421</v>
      </c>
      <c r="R141" t="s">
        <v>201</v>
      </c>
      <c r="S141" t="s">
        <v>421</v>
      </c>
      <c r="T141" t="s">
        <v>216</v>
      </c>
    </row>
    <row r="142" spans="1:20" x14ac:dyDescent="0.3">
      <c r="A142" t="s">
        <v>110</v>
      </c>
      <c r="B142">
        <v>72</v>
      </c>
      <c r="C142" t="s">
        <v>111</v>
      </c>
      <c r="D142" t="s">
        <v>11</v>
      </c>
      <c r="E142" t="s">
        <v>112</v>
      </c>
      <c r="F142">
        <v>3</v>
      </c>
      <c r="G142">
        <v>5</v>
      </c>
      <c r="H142" t="s">
        <v>134</v>
      </c>
      <c r="I142">
        <v>10</v>
      </c>
      <c r="J142" t="s">
        <v>411</v>
      </c>
      <c r="R142" t="s">
        <v>413</v>
      </c>
      <c r="S142" t="s">
        <v>390</v>
      </c>
      <c r="T142" t="s">
        <v>220</v>
      </c>
    </row>
    <row r="143" spans="1:20" x14ac:dyDescent="0.3">
      <c r="A143" t="s">
        <v>110</v>
      </c>
      <c r="B143">
        <v>72</v>
      </c>
      <c r="C143" t="s">
        <v>111</v>
      </c>
      <c r="D143" t="s">
        <v>11</v>
      </c>
      <c r="E143" t="s">
        <v>112</v>
      </c>
      <c r="F143">
        <v>3</v>
      </c>
      <c r="G143">
        <v>6</v>
      </c>
      <c r="H143" t="s">
        <v>135</v>
      </c>
      <c r="I143">
        <v>3</v>
      </c>
      <c r="J143" t="s">
        <v>419</v>
      </c>
      <c r="K143" t="s">
        <v>420</v>
      </c>
      <c r="M143" t="s">
        <v>422</v>
      </c>
      <c r="O143" t="s">
        <v>228</v>
      </c>
      <c r="R143" t="s">
        <v>201</v>
      </c>
      <c r="S143" t="s">
        <v>228</v>
      </c>
      <c r="T143" t="s">
        <v>211</v>
      </c>
    </row>
    <row r="144" spans="1:20" x14ac:dyDescent="0.3">
      <c r="A144" t="s">
        <v>110</v>
      </c>
      <c r="B144">
        <v>72</v>
      </c>
      <c r="C144" t="s">
        <v>111</v>
      </c>
      <c r="D144" t="s">
        <v>11</v>
      </c>
      <c r="E144" t="s">
        <v>112</v>
      </c>
      <c r="F144">
        <v>3</v>
      </c>
      <c r="G144">
        <v>7</v>
      </c>
      <c r="H144" t="s">
        <v>136</v>
      </c>
      <c r="I144">
        <v>1</v>
      </c>
      <c r="J144" t="s">
        <v>419</v>
      </c>
      <c r="K144" t="s">
        <v>440</v>
      </c>
      <c r="L144" t="s">
        <v>412</v>
      </c>
      <c r="M144" t="s">
        <v>414</v>
      </c>
      <c r="R144" t="s">
        <v>226</v>
      </c>
      <c r="S144" t="s">
        <v>358</v>
      </c>
      <c r="T144" t="s">
        <v>237</v>
      </c>
    </row>
    <row r="145" spans="1:20" x14ac:dyDescent="0.3">
      <c r="A145" t="s">
        <v>110</v>
      </c>
      <c r="B145">
        <v>72</v>
      </c>
      <c r="C145" t="s">
        <v>111</v>
      </c>
      <c r="D145" t="s">
        <v>11</v>
      </c>
      <c r="E145" t="s">
        <v>112</v>
      </c>
      <c r="F145">
        <v>3</v>
      </c>
      <c r="G145">
        <v>8</v>
      </c>
      <c r="H145" t="s">
        <v>137</v>
      </c>
      <c r="I145">
        <v>4</v>
      </c>
      <c r="J145" t="s">
        <v>419</v>
      </c>
      <c r="K145" t="s">
        <v>235</v>
      </c>
      <c r="M145" t="s">
        <v>434</v>
      </c>
      <c r="N145" t="s">
        <v>308</v>
      </c>
      <c r="R145" t="s">
        <v>251</v>
      </c>
      <c r="S145" t="s">
        <v>308</v>
      </c>
      <c r="T145" t="s">
        <v>236</v>
      </c>
    </row>
    <row r="146" spans="1:20" x14ac:dyDescent="0.3">
      <c r="A146" t="s">
        <v>110</v>
      </c>
      <c r="B146">
        <v>72</v>
      </c>
      <c r="C146" t="s">
        <v>111</v>
      </c>
      <c r="D146" t="s">
        <v>11</v>
      </c>
      <c r="E146" t="s">
        <v>112</v>
      </c>
      <c r="F146">
        <v>3</v>
      </c>
      <c r="G146">
        <v>9</v>
      </c>
      <c r="H146" t="s">
        <v>138</v>
      </c>
      <c r="I146">
        <v>5</v>
      </c>
      <c r="J146" t="s">
        <v>423</v>
      </c>
      <c r="K146" t="s">
        <v>424</v>
      </c>
      <c r="M146" t="s">
        <v>425</v>
      </c>
      <c r="O146" t="s">
        <v>426</v>
      </c>
      <c r="P146" t="s">
        <v>350</v>
      </c>
      <c r="R146" t="s">
        <v>201</v>
      </c>
      <c r="S146" t="s">
        <v>350</v>
      </c>
      <c r="T146" t="s">
        <v>220</v>
      </c>
    </row>
    <row r="147" spans="1:20" x14ac:dyDescent="0.3">
      <c r="A147" t="s">
        <v>110</v>
      </c>
      <c r="B147">
        <v>72</v>
      </c>
      <c r="C147" t="s">
        <v>111</v>
      </c>
      <c r="D147" t="s">
        <v>11</v>
      </c>
      <c r="E147" t="s">
        <v>112</v>
      </c>
      <c r="F147">
        <v>3</v>
      </c>
      <c r="G147">
        <v>10</v>
      </c>
      <c r="H147" t="s">
        <v>139</v>
      </c>
      <c r="I147">
        <v>1</v>
      </c>
      <c r="J147" t="s">
        <v>419</v>
      </c>
      <c r="K147" t="s">
        <v>420</v>
      </c>
      <c r="M147" t="s">
        <v>233</v>
      </c>
      <c r="N147" t="s">
        <v>305</v>
      </c>
      <c r="R147" t="s">
        <v>251</v>
      </c>
      <c r="S147" t="s">
        <v>305</v>
      </c>
      <c r="T147" t="s">
        <v>276</v>
      </c>
    </row>
    <row r="148" spans="1:20" x14ac:dyDescent="0.3">
      <c r="A148" t="s">
        <v>110</v>
      </c>
      <c r="B148">
        <v>72</v>
      </c>
      <c r="C148" t="s">
        <v>111</v>
      </c>
      <c r="D148" t="s">
        <v>11</v>
      </c>
      <c r="E148" t="s">
        <v>112</v>
      </c>
      <c r="F148">
        <v>3</v>
      </c>
      <c r="G148">
        <v>11</v>
      </c>
      <c r="H148" t="s">
        <v>140</v>
      </c>
      <c r="I148">
        <v>1</v>
      </c>
      <c r="J148" t="s">
        <v>419</v>
      </c>
      <c r="K148" t="s">
        <v>420</v>
      </c>
      <c r="M148" t="s">
        <v>227</v>
      </c>
      <c r="R148" t="s">
        <v>226</v>
      </c>
      <c r="S148" t="s">
        <v>227</v>
      </c>
      <c r="T148" t="s">
        <v>205</v>
      </c>
    </row>
    <row r="149" spans="1:20" x14ac:dyDescent="0.3">
      <c r="A149" t="s">
        <v>110</v>
      </c>
      <c r="B149">
        <v>72</v>
      </c>
      <c r="C149" t="s">
        <v>111</v>
      </c>
      <c r="D149" t="s">
        <v>11</v>
      </c>
      <c r="E149" t="s">
        <v>112</v>
      </c>
      <c r="F149">
        <v>3</v>
      </c>
      <c r="G149">
        <v>12</v>
      </c>
      <c r="H149" t="s">
        <v>141</v>
      </c>
      <c r="I149">
        <v>3</v>
      </c>
      <c r="J149" t="s">
        <v>419</v>
      </c>
      <c r="K149" t="s">
        <v>420</v>
      </c>
      <c r="M149" t="s">
        <v>314</v>
      </c>
      <c r="O149" t="s">
        <v>250</v>
      </c>
      <c r="R149" t="s">
        <v>201</v>
      </c>
      <c r="S149" t="s">
        <v>250</v>
      </c>
      <c r="T149" t="s">
        <v>210</v>
      </c>
    </row>
    <row r="150" spans="1:20" x14ac:dyDescent="0.3">
      <c r="A150" t="s">
        <v>110</v>
      </c>
      <c r="B150">
        <v>72</v>
      </c>
      <c r="C150" t="s">
        <v>111</v>
      </c>
      <c r="D150" t="s">
        <v>11</v>
      </c>
      <c r="E150" t="s">
        <v>112</v>
      </c>
      <c r="F150">
        <v>3</v>
      </c>
      <c r="G150">
        <v>13</v>
      </c>
      <c r="H150" t="s">
        <v>142</v>
      </c>
      <c r="I150">
        <v>1</v>
      </c>
      <c r="J150" t="s">
        <v>419</v>
      </c>
      <c r="K150" t="s">
        <v>420</v>
      </c>
      <c r="M150" t="s">
        <v>422</v>
      </c>
      <c r="O150" t="s">
        <v>228</v>
      </c>
      <c r="R150" t="s">
        <v>201</v>
      </c>
      <c r="S150" t="s">
        <v>228</v>
      </c>
      <c r="T150" t="s">
        <v>211</v>
      </c>
    </row>
    <row r="151" spans="1:20" x14ac:dyDescent="0.3">
      <c r="A151" t="s">
        <v>110</v>
      </c>
      <c r="B151">
        <v>72</v>
      </c>
      <c r="C151" t="s">
        <v>111</v>
      </c>
      <c r="D151" t="s">
        <v>11</v>
      </c>
      <c r="E151" t="s">
        <v>112</v>
      </c>
      <c r="F151">
        <v>3</v>
      </c>
      <c r="G151">
        <v>14</v>
      </c>
      <c r="H151" t="s">
        <v>143</v>
      </c>
      <c r="I151">
        <v>1</v>
      </c>
      <c r="J151" t="s">
        <v>431</v>
      </c>
      <c r="K151" t="s">
        <v>432</v>
      </c>
      <c r="M151" t="s">
        <v>435</v>
      </c>
      <c r="O151" t="s">
        <v>304</v>
      </c>
      <c r="R151" t="s">
        <v>201</v>
      </c>
      <c r="S151" t="s">
        <v>304</v>
      </c>
      <c r="T151" t="s">
        <v>245</v>
      </c>
    </row>
    <row r="152" spans="1:20" x14ac:dyDescent="0.3">
      <c r="A152" t="s">
        <v>110</v>
      </c>
      <c r="B152">
        <v>72</v>
      </c>
      <c r="C152" t="s">
        <v>111</v>
      </c>
      <c r="D152" t="s">
        <v>11</v>
      </c>
      <c r="E152" t="s">
        <v>112</v>
      </c>
      <c r="F152">
        <v>3</v>
      </c>
      <c r="G152">
        <v>15</v>
      </c>
      <c r="H152" t="s">
        <v>281</v>
      </c>
      <c r="I152">
        <v>6</v>
      </c>
      <c r="J152" t="s">
        <v>419</v>
      </c>
      <c r="K152" t="s">
        <v>420</v>
      </c>
      <c r="M152" t="s">
        <v>422</v>
      </c>
      <c r="O152" t="s">
        <v>228</v>
      </c>
      <c r="R152" t="s">
        <v>201</v>
      </c>
      <c r="S152" t="s">
        <v>228</v>
      </c>
      <c r="T152" t="s">
        <v>211</v>
      </c>
    </row>
    <row r="153" spans="1:20" x14ac:dyDescent="0.3">
      <c r="A153" t="s">
        <v>110</v>
      </c>
      <c r="B153">
        <v>72</v>
      </c>
      <c r="C153" t="s">
        <v>111</v>
      </c>
      <c r="D153" t="s">
        <v>11</v>
      </c>
      <c r="E153" t="s">
        <v>112</v>
      </c>
      <c r="F153">
        <v>3</v>
      </c>
      <c r="G153">
        <v>16</v>
      </c>
      <c r="H153" t="s">
        <v>282</v>
      </c>
      <c r="I153">
        <v>1</v>
      </c>
      <c r="J153" t="s">
        <v>419</v>
      </c>
      <c r="K153" t="s">
        <v>440</v>
      </c>
      <c r="L153" t="s">
        <v>412</v>
      </c>
      <c r="M153" t="s">
        <v>415</v>
      </c>
      <c r="R153" t="s">
        <v>226</v>
      </c>
      <c r="S153" t="s">
        <v>359</v>
      </c>
      <c r="T153" t="s">
        <v>237</v>
      </c>
    </row>
    <row r="154" spans="1:20" x14ac:dyDescent="0.3">
      <c r="A154" t="s">
        <v>144</v>
      </c>
      <c r="B154">
        <v>64</v>
      </c>
      <c r="C154" t="s">
        <v>111</v>
      </c>
      <c r="D154" t="s">
        <v>145</v>
      </c>
      <c r="E154" t="s">
        <v>146</v>
      </c>
      <c r="F154" t="s">
        <v>29</v>
      </c>
      <c r="G154">
        <v>1</v>
      </c>
      <c r="H154" t="s">
        <v>147</v>
      </c>
      <c r="I154">
        <v>3</v>
      </c>
      <c r="J154" t="s">
        <v>419</v>
      </c>
      <c r="K154" t="s">
        <v>427</v>
      </c>
      <c r="M154" t="s">
        <v>241</v>
      </c>
      <c r="R154" t="s">
        <v>226</v>
      </c>
      <c r="S154" t="s">
        <v>241</v>
      </c>
      <c r="T154" t="s">
        <v>212</v>
      </c>
    </row>
    <row r="155" spans="1:20" x14ac:dyDescent="0.3">
      <c r="A155" t="s">
        <v>144</v>
      </c>
      <c r="B155">
        <v>64</v>
      </c>
      <c r="C155" t="s">
        <v>111</v>
      </c>
      <c r="D155" t="s">
        <v>145</v>
      </c>
      <c r="E155" t="s">
        <v>146</v>
      </c>
      <c r="G155">
        <v>2</v>
      </c>
      <c r="H155" t="s">
        <v>148</v>
      </c>
      <c r="I155">
        <v>13</v>
      </c>
      <c r="J155" t="s">
        <v>419</v>
      </c>
      <c r="K155" t="s">
        <v>427</v>
      </c>
      <c r="M155" t="s">
        <v>430</v>
      </c>
      <c r="R155" t="s">
        <v>226</v>
      </c>
      <c r="S155" t="s">
        <v>230</v>
      </c>
      <c r="T155" t="s">
        <v>229</v>
      </c>
    </row>
    <row r="156" spans="1:20" x14ac:dyDescent="0.3">
      <c r="A156" t="s">
        <v>144</v>
      </c>
      <c r="B156">
        <v>64</v>
      </c>
      <c r="C156" t="s">
        <v>111</v>
      </c>
      <c r="D156" t="s">
        <v>145</v>
      </c>
      <c r="E156" t="s">
        <v>146</v>
      </c>
      <c r="G156">
        <v>3</v>
      </c>
      <c r="H156" t="s">
        <v>149</v>
      </c>
      <c r="I156">
        <v>5</v>
      </c>
      <c r="J156" t="s">
        <v>419</v>
      </c>
      <c r="K156" t="s">
        <v>235</v>
      </c>
      <c r="M156" t="s">
        <v>434</v>
      </c>
      <c r="N156" t="s">
        <v>308</v>
      </c>
      <c r="R156" t="s">
        <v>251</v>
      </c>
      <c r="S156" t="s">
        <v>308</v>
      </c>
      <c r="T156" t="s">
        <v>236</v>
      </c>
    </row>
    <row r="157" spans="1:20" x14ac:dyDescent="0.3">
      <c r="A157" t="s">
        <v>144</v>
      </c>
      <c r="B157">
        <v>64</v>
      </c>
      <c r="C157" t="s">
        <v>111</v>
      </c>
      <c r="D157" t="s">
        <v>145</v>
      </c>
      <c r="E157" t="s">
        <v>146</v>
      </c>
      <c r="G157">
        <v>4</v>
      </c>
      <c r="H157" t="s">
        <v>150</v>
      </c>
      <c r="I157">
        <v>14</v>
      </c>
      <c r="J157" t="s">
        <v>419</v>
      </c>
      <c r="K157" t="s">
        <v>420</v>
      </c>
      <c r="M157" t="s">
        <v>422</v>
      </c>
      <c r="O157" t="s">
        <v>383</v>
      </c>
      <c r="R157" t="s">
        <v>201</v>
      </c>
      <c r="S157" t="s">
        <v>383</v>
      </c>
      <c r="T157" t="s">
        <v>391</v>
      </c>
    </row>
    <row r="158" spans="1:20" x14ac:dyDescent="0.3">
      <c r="A158" t="s">
        <v>144</v>
      </c>
      <c r="B158">
        <v>64</v>
      </c>
      <c r="C158" t="s">
        <v>111</v>
      </c>
      <c r="D158" t="s">
        <v>145</v>
      </c>
      <c r="E158" t="s">
        <v>146</v>
      </c>
      <c r="G158">
        <v>5</v>
      </c>
      <c r="H158" t="s">
        <v>151</v>
      </c>
      <c r="I158">
        <v>2</v>
      </c>
      <c r="J158" t="s">
        <v>419</v>
      </c>
      <c r="K158" t="s">
        <v>436</v>
      </c>
      <c r="M158" t="s">
        <v>437</v>
      </c>
      <c r="O158" t="s">
        <v>441</v>
      </c>
      <c r="P158" t="s">
        <v>416</v>
      </c>
      <c r="R158" t="s">
        <v>375</v>
      </c>
      <c r="S158" t="s">
        <v>385</v>
      </c>
      <c r="T158" t="s">
        <v>386</v>
      </c>
    </row>
    <row r="159" spans="1:20" x14ac:dyDescent="0.3">
      <c r="A159" t="s">
        <v>144</v>
      </c>
      <c r="B159">
        <v>64</v>
      </c>
      <c r="C159" t="s">
        <v>111</v>
      </c>
      <c r="D159" t="s">
        <v>145</v>
      </c>
      <c r="E159" t="s">
        <v>146</v>
      </c>
      <c r="G159">
        <v>6</v>
      </c>
      <c r="H159" t="s">
        <v>152</v>
      </c>
      <c r="I159">
        <v>2</v>
      </c>
      <c r="J159" t="s">
        <v>419</v>
      </c>
      <c r="K159" t="s">
        <v>420</v>
      </c>
      <c r="M159" t="s">
        <v>422</v>
      </c>
      <c r="O159" t="s">
        <v>228</v>
      </c>
      <c r="R159" t="s">
        <v>201</v>
      </c>
      <c r="S159" t="s">
        <v>228</v>
      </c>
      <c r="T159" t="s">
        <v>211</v>
      </c>
    </row>
    <row r="160" spans="1:20" x14ac:dyDescent="0.3">
      <c r="A160" t="s">
        <v>144</v>
      </c>
      <c r="B160">
        <v>64</v>
      </c>
      <c r="C160" t="s">
        <v>111</v>
      </c>
      <c r="D160" t="s">
        <v>145</v>
      </c>
      <c r="E160" t="s">
        <v>146</v>
      </c>
      <c r="G160">
        <v>7</v>
      </c>
      <c r="H160" t="s">
        <v>153</v>
      </c>
      <c r="I160">
        <v>11</v>
      </c>
      <c r="J160" t="s">
        <v>419</v>
      </c>
      <c r="K160" t="s">
        <v>420</v>
      </c>
      <c r="M160" t="s">
        <v>302</v>
      </c>
      <c r="Q160" t="s">
        <v>417</v>
      </c>
      <c r="R160" t="s">
        <v>226</v>
      </c>
      <c r="S160" t="s">
        <v>302</v>
      </c>
      <c r="T160" t="s">
        <v>284</v>
      </c>
    </row>
    <row r="161" spans="1:21" x14ac:dyDescent="0.3">
      <c r="A161" t="s">
        <v>144</v>
      </c>
      <c r="B161">
        <v>64</v>
      </c>
      <c r="C161" t="s">
        <v>111</v>
      </c>
      <c r="D161" t="s">
        <v>145</v>
      </c>
      <c r="E161" t="s">
        <v>146</v>
      </c>
      <c r="G161">
        <v>8</v>
      </c>
      <c r="H161" t="s">
        <v>154</v>
      </c>
      <c r="I161">
        <v>1</v>
      </c>
      <c r="J161" t="s">
        <v>431</v>
      </c>
      <c r="K161" t="s">
        <v>432</v>
      </c>
      <c r="L161" t="s">
        <v>310</v>
      </c>
      <c r="R161" t="s">
        <v>309</v>
      </c>
      <c r="S161" t="s">
        <v>310</v>
      </c>
      <c r="T161" t="s">
        <v>296</v>
      </c>
    </row>
    <row r="162" spans="1:21" x14ac:dyDescent="0.3">
      <c r="A162" t="s">
        <v>144</v>
      </c>
      <c r="B162">
        <v>64</v>
      </c>
      <c r="C162" t="s">
        <v>111</v>
      </c>
      <c r="D162" t="s">
        <v>145</v>
      </c>
      <c r="E162" t="s">
        <v>146</v>
      </c>
      <c r="G162">
        <v>9</v>
      </c>
      <c r="H162" t="s">
        <v>155</v>
      </c>
      <c r="I162">
        <v>24</v>
      </c>
      <c r="J162" t="s">
        <v>419</v>
      </c>
      <c r="K162" t="s">
        <v>420</v>
      </c>
      <c r="M162" t="s">
        <v>422</v>
      </c>
      <c r="O162" t="s">
        <v>228</v>
      </c>
      <c r="R162" t="s">
        <v>201</v>
      </c>
      <c r="S162" t="s">
        <v>228</v>
      </c>
      <c r="T162" t="s">
        <v>286</v>
      </c>
    </row>
    <row r="163" spans="1:21" x14ac:dyDescent="0.3">
      <c r="A163" t="s">
        <v>144</v>
      </c>
      <c r="B163">
        <v>64</v>
      </c>
      <c r="C163" t="s">
        <v>111</v>
      </c>
      <c r="D163" t="s">
        <v>145</v>
      </c>
      <c r="E163" t="s">
        <v>146</v>
      </c>
      <c r="G163">
        <v>10</v>
      </c>
      <c r="H163" t="s">
        <v>156</v>
      </c>
      <c r="I163">
        <v>1</v>
      </c>
      <c r="J163" t="s">
        <v>419</v>
      </c>
      <c r="K163" t="s">
        <v>420</v>
      </c>
      <c r="M163" t="s">
        <v>233</v>
      </c>
      <c r="N163" t="s">
        <v>305</v>
      </c>
      <c r="R163" t="s">
        <v>251</v>
      </c>
      <c r="S163" t="s">
        <v>305</v>
      </c>
      <c r="T163" t="s">
        <v>276</v>
      </c>
    </row>
    <row r="164" spans="1:21" x14ac:dyDescent="0.3">
      <c r="A164" t="s">
        <v>144</v>
      </c>
      <c r="B164">
        <v>64</v>
      </c>
      <c r="C164" t="s">
        <v>111</v>
      </c>
      <c r="D164" t="s">
        <v>145</v>
      </c>
      <c r="E164" t="s">
        <v>146</v>
      </c>
      <c r="G164">
        <v>11</v>
      </c>
      <c r="H164" t="s">
        <v>157</v>
      </c>
      <c r="I164">
        <v>5</v>
      </c>
      <c r="J164" t="s">
        <v>431</v>
      </c>
      <c r="K164" t="s">
        <v>432</v>
      </c>
      <c r="M164" t="s">
        <v>433</v>
      </c>
      <c r="O164" t="s">
        <v>307</v>
      </c>
      <c r="R164" t="s">
        <v>201</v>
      </c>
      <c r="S164" t="s">
        <v>307</v>
      </c>
      <c r="T164" t="s">
        <v>272</v>
      </c>
    </row>
    <row r="165" spans="1:21" x14ac:dyDescent="0.3">
      <c r="A165" t="s">
        <v>144</v>
      </c>
      <c r="B165">
        <v>64</v>
      </c>
      <c r="C165" t="s">
        <v>111</v>
      </c>
      <c r="D165" t="s">
        <v>145</v>
      </c>
      <c r="E165" t="s">
        <v>146</v>
      </c>
      <c r="G165">
        <v>12</v>
      </c>
      <c r="H165" t="s">
        <v>158</v>
      </c>
      <c r="I165">
        <v>1</v>
      </c>
      <c r="J165" t="s">
        <v>419</v>
      </c>
      <c r="K165" t="s">
        <v>420</v>
      </c>
      <c r="M165" t="s">
        <v>314</v>
      </c>
      <c r="O165" t="s">
        <v>250</v>
      </c>
      <c r="R165" t="s">
        <v>201</v>
      </c>
      <c r="S165" t="s">
        <v>250</v>
      </c>
      <c r="T165" t="s">
        <v>210</v>
      </c>
    </row>
    <row r="166" spans="1:21" x14ac:dyDescent="0.3">
      <c r="A166" t="s">
        <v>144</v>
      </c>
      <c r="B166">
        <v>64</v>
      </c>
      <c r="C166" t="s">
        <v>111</v>
      </c>
      <c r="D166" t="s">
        <v>145</v>
      </c>
      <c r="E166" t="s">
        <v>146</v>
      </c>
      <c r="G166">
        <v>13</v>
      </c>
      <c r="H166" t="s">
        <v>159</v>
      </c>
      <c r="I166" t="s">
        <v>29</v>
      </c>
      <c r="J166" t="s">
        <v>419</v>
      </c>
      <c r="K166" t="s">
        <v>420</v>
      </c>
      <c r="M166" t="s">
        <v>227</v>
      </c>
      <c r="R166" t="s">
        <v>226</v>
      </c>
      <c r="S166" t="s">
        <v>227</v>
      </c>
      <c r="T166" t="s">
        <v>205</v>
      </c>
    </row>
    <row r="167" spans="1:21" x14ac:dyDescent="0.3">
      <c r="A167" t="s">
        <v>144</v>
      </c>
      <c r="B167">
        <v>64</v>
      </c>
      <c r="C167" t="s">
        <v>111</v>
      </c>
      <c r="D167" t="s">
        <v>145</v>
      </c>
      <c r="E167" t="s">
        <v>146</v>
      </c>
      <c r="G167">
        <v>14</v>
      </c>
      <c r="H167" t="s">
        <v>160</v>
      </c>
      <c r="I167">
        <v>2</v>
      </c>
      <c r="J167" t="s">
        <v>431</v>
      </c>
      <c r="K167" t="s">
        <v>432</v>
      </c>
      <c r="L167" t="s">
        <v>442</v>
      </c>
      <c r="R167" t="s">
        <v>309</v>
      </c>
      <c r="S167" t="s">
        <v>311</v>
      </c>
      <c r="T167" t="s">
        <v>287</v>
      </c>
    </row>
    <row r="168" spans="1:21" x14ac:dyDescent="0.3">
      <c r="A168" t="s">
        <v>144</v>
      </c>
      <c r="B168">
        <v>64</v>
      </c>
      <c r="C168" t="s">
        <v>111</v>
      </c>
      <c r="D168" t="s">
        <v>145</v>
      </c>
      <c r="E168" t="s">
        <v>146</v>
      </c>
      <c r="G168">
        <v>15</v>
      </c>
      <c r="H168" t="s">
        <v>161</v>
      </c>
      <c r="I168" t="s">
        <v>29</v>
      </c>
      <c r="J168" t="s">
        <v>419</v>
      </c>
      <c r="K168" t="s">
        <v>420</v>
      </c>
      <c r="M168" t="s">
        <v>422</v>
      </c>
      <c r="O168" t="s">
        <v>228</v>
      </c>
      <c r="R168" t="s">
        <v>201</v>
      </c>
      <c r="S168" t="s">
        <v>228</v>
      </c>
      <c r="T168" t="s">
        <v>211</v>
      </c>
    </row>
    <row r="169" spans="1:21" x14ac:dyDescent="0.3">
      <c r="A169" t="s">
        <v>144</v>
      </c>
      <c r="B169">
        <v>64</v>
      </c>
      <c r="C169" t="s">
        <v>111</v>
      </c>
      <c r="D169" t="s">
        <v>145</v>
      </c>
      <c r="E169" t="s">
        <v>146</v>
      </c>
      <c r="G169">
        <v>16</v>
      </c>
      <c r="H169" t="s">
        <v>162</v>
      </c>
      <c r="I169">
        <v>3</v>
      </c>
      <c r="J169" t="s">
        <v>419</v>
      </c>
      <c r="K169" t="s">
        <v>420</v>
      </c>
      <c r="M169" t="s">
        <v>422</v>
      </c>
      <c r="O169" t="s">
        <v>228</v>
      </c>
      <c r="R169" t="s">
        <v>201</v>
      </c>
      <c r="S169" t="s">
        <v>228</v>
      </c>
      <c r="T169" t="s">
        <v>211</v>
      </c>
    </row>
    <row r="170" spans="1:21" x14ac:dyDescent="0.3">
      <c r="A170" t="s">
        <v>144</v>
      </c>
      <c r="B170">
        <v>64</v>
      </c>
      <c r="C170" t="s">
        <v>111</v>
      </c>
      <c r="D170" t="s">
        <v>145</v>
      </c>
      <c r="E170" t="s">
        <v>146</v>
      </c>
      <c r="G170">
        <v>17</v>
      </c>
      <c r="H170" t="s">
        <v>163</v>
      </c>
      <c r="I170">
        <v>1</v>
      </c>
      <c r="J170" t="s">
        <v>419</v>
      </c>
      <c r="K170" t="s">
        <v>235</v>
      </c>
      <c r="M170" t="s">
        <v>434</v>
      </c>
      <c r="N170" t="s">
        <v>308</v>
      </c>
      <c r="R170" t="s">
        <v>251</v>
      </c>
      <c r="S170" t="s">
        <v>308</v>
      </c>
      <c r="T170" t="s">
        <v>236</v>
      </c>
    </row>
    <row r="171" spans="1:21" x14ac:dyDescent="0.3">
      <c r="A171" t="s">
        <v>144</v>
      </c>
      <c r="B171">
        <v>64</v>
      </c>
      <c r="C171" t="s">
        <v>111</v>
      </c>
      <c r="D171" t="s">
        <v>145</v>
      </c>
      <c r="E171" t="s">
        <v>146</v>
      </c>
      <c r="G171">
        <v>18</v>
      </c>
      <c r="H171" t="s">
        <v>164</v>
      </c>
      <c r="I171">
        <v>1</v>
      </c>
      <c r="J171" t="s">
        <v>419</v>
      </c>
      <c r="K171" t="s">
        <v>365</v>
      </c>
      <c r="R171" t="s">
        <v>231</v>
      </c>
      <c r="S171" t="s">
        <v>365</v>
      </c>
      <c r="T171" t="s">
        <v>418</v>
      </c>
    </row>
    <row r="172" spans="1:21" x14ac:dyDescent="0.3">
      <c r="A172" t="s">
        <v>144</v>
      </c>
      <c r="B172">
        <v>64</v>
      </c>
      <c r="C172" t="s">
        <v>111</v>
      </c>
      <c r="D172" t="s">
        <v>145</v>
      </c>
      <c r="E172" t="s">
        <v>146</v>
      </c>
      <c r="G172">
        <v>19</v>
      </c>
      <c r="H172" t="s">
        <v>165</v>
      </c>
      <c r="I172">
        <v>4</v>
      </c>
      <c r="J172" t="s">
        <v>423</v>
      </c>
      <c r="K172" t="s">
        <v>424</v>
      </c>
      <c r="M172" t="s">
        <v>425</v>
      </c>
      <c r="O172" t="s">
        <v>426</v>
      </c>
      <c r="P172" t="s">
        <v>350</v>
      </c>
      <c r="R172" t="s">
        <v>201</v>
      </c>
      <c r="S172" t="s">
        <v>387</v>
      </c>
      <c r="T172" t="s">
        <v>220</v>
      </c>
    </row>
    <row r="173" spans="1:21" x14ac:dyDescent="0.3">
      <c r="A173" t="s">
        <v>144</v>
      </c>
      <c r="B173">
        <v>64</v>
      </c>
      <c r="C173" t="s">
        <v>111</v>
      </c>
      <c r="D173" t="s">
        <v>145</v>
      </c>
      <c r="E173" t="s">
        <v>146</v>
      </c>
      <c r="G173">
        <v>20</v>
      </c>
      <c r="H173" t="s">
        <v>166</v>
      </c>
      <c r="I173">
        <v>1</v>
      </c>
      <c r="J173" t="s">
        <v>419</v>
      </c>
      <c r="K173" t="s">
        <v>420</v>
      </c>
      <c r="M173" t="s">
        <v>233</v>
      </c>
      <c r="N173" t="s">
        <v>305</v>
      </c>
      <c r="R173" t="s">
        <v>251</v>
      </c>
      <c r="S173" t="s">
        <v>305</v>
      </c>
      <c r="T173" t="s">
        <v>276</v>
      </c>
    </row>
    <row r="174" spans="1:21" x14ac:dyDescent="0.3">
      <c r="A174" t="s">
        <v>144</v>
      </c>
      <c r="B174">
        <v>64</v>
      </c>
      <c r="C174" t="s">
        <v>111</v>
      </c>
      <c r="D174" t="s">
        <v>145</v>
      </c>
      <c r="E174" t="s">
        <v>146</v>
      </c>
      <c r="G174">
        <v>21</v>
      </c>
      <c r="H174" t="s">
        <v>167</v>
      </c>
      <c r="I174">
        <v>1</v>
      </c>
      <c r="J174" t="s">
        <v>431</v>
      </c>
      <c r="K174" t="s">
        <v>432</v>
      </c>
      <c r="L174" t="s">
        <v>311</v>
      </c>
      <c r="R174" t="s">
        <v>309</v>
      </c>
      <c r="S174" t="s">
        <v>311</v>
      </c>
      <c r="T174" t="s">
        <v>288</v>
      </c>
      <c r="U174" t="s">
        <v>289</v>
      </c>
    </row>
    <row r="175" spans="1:21" x14ac:dyDescent="0.3">
      <c r="A175" t="s">
        <v>144</v>
      </c>
      <c r="B175">
        <v>64</v>
      </c>
      <c r="C175" t="s">
        <v>111</v>
      </c>
      <c r="D175" t="s">
        <v>145</v>
      </c>
      <c r="E175" t="s">
        <v>146</v>
      </c>
      <c r="G175">
        <v>22</v>
      </c>
      <c r="H175" t="s">
        <v>168</v>
      </c>
      <c r="I175">
        <v>15</v>
      </c>
      <c r="J175" t="s">
        <v>431</v>
      </c>
      <c r="K175" t="s">
        <v>232</v>
      </c>
      <c r="R175" t="s">
        <v>231</v>
      </c>
      <c r="S175" t="s">
        <v>232</v>
      </c>
      <c r="T175" t="s">
        <v>215</v>
      </c>
    </row>
    <row r="176" spans="1:21" x14ac:dyDescent="0.3">
      <c r="A176" t="s">
        <v>144</v>
      </c>
      <c r="B176">
        <v>64</v>
      </c>
      <c r="C176" t="s">
        <v>111</v>
      </c>
      <c r="D176" t="s">
        <v>145</v>
      </c>
      <c r="E176" t="s">
        <v>146</v>
      </c>
      <c r="G176">
        <v>23</v>
      </c>
      <c r="H176" t="s">
        <v>169</v>
      </c>
      <c r="I176">
        <v>2</v>
      </c>
      <c r="J176" t="s">
        <v>431</v>
      </c>
      <c r="K176" t="s">
        <v>432</v>
      </c>
      <c r="M176" t="s">
        <v>433</v>
      </c>
      <c r="O176" t="s">
        <v>307</v>
      </c>
      <c r="R176" t="s">
        <v>201</v>
      </c>
      <c r="S176" t="s">
        <v>307</v>
      </c>
      <c r="T176" t="s">
        <v>272</v>
      </c>
      <c r="U176" t="s">
        <v>289</v>
      </c>
    </row>
    <row r="177" spans="1:20" x14ac:dyDescent="0.3">
      <c r="A177" t="s">
        <v>144</v>
      </c>
      <c r="B177">
        <v>64</v>
      </c>
      <c r="C177" t="s">
        <v>111</v>
      </c>
      <c r="D177" t="s">
        <v>145</v>
      </c>
      <c r="E177" t="s">
        <v>146</v>
      </c>
      <c r="G177">
        <v>24</v>
      </c>
      <c r="H177" t="s">
        <v>170</v>
      </c>
      <c r="I177">
        <v>1</v>
      </c>
      <c r="J177" t="s">
        <v>431</v>
      </c>
      <c r="K177" t="s">
        <v>432</v>
      </c>
      <c r="M177" t="s">
        <v>433</v>
      </c>
      <c r="O177" t="s">
        <v>307</v>
      </c>
      <c r="R177" t="s">
        <v>201</v>
      </c>
      <c r="S177" t="s">
        <v>307</v>
      </c>
      <c r="T177" t="s">
        <v>290</v>
      </c>
    </row>
    <row r="178" spans="1:20" x14ac:dyDescent="0.3">
      <c r="A178" t="s">
        <v>144</v>
      </c>
      <c r="B178">
        <v>64</v>
      </c>
      <c r="C178" t="s">
        <v>111</v>
      </c>
      <c r="D178" t="s">
        <v>145</v>
      </c>
      <c r="E178" t="s">
        <v>146</v>
      </c>
      <c r="G178">
        <v>25</v>
      </c>
      <c r="H178" t="s">
        <v>285</v>
      </c>
      <c r="I178">
        <v>1</v>
      </c>
      <c r="J178" t="s">
        <v>431</v>
      </c>
      <c r="K178" t="s">
        <v>432</v>
      </c>
      <c r="M178" t="s">
        <v>433</v>
      </c>
      <c r="O178" t="s">
        <v>303</v>
      </c>
      <c r="R178" t="s">
        <v>201</v>
      </c>
      <c r="S178" t="s">
        <v>303</v>
      </c>
      <c r="T178" t="s">
        <v>213</v>
      </c>
    </row>
    <row r="179" spans="1:20" x14ac:dyDescent="0.3">
      <c r="A179" t="s">
        <v>171</v>
      </c>
      <c r="B179">
        <v>53</v>
      </c>
      <c r="C179" t="s">
        <v>111</v>
      </c>
      <c r="D179" t="s">
        <v>145</v>
      </c>
      <c r="E179" t="s">
        <v>172</v>
      </c>
      <c r="F179" t="s">
        <v>29</v>
      </c>
      <c r="G179">
        <v>1</v>
      </c>
      <c r="H179" t="s">
        <v>173</v>
      </c>
      <c r="I179">
        <v>195</v>
      </c>
      <c r="J179" t="s">
        <v>419</v>
      </c>
      <c r="K179" t="s">
        <v>427</v>
      </c>
      <c r="M179" t="s">
        <v>430</v>
      </c>
      <c r="R179" t="s">
        <v>226</v>
      </c>
      <c r="S179" t="s">
        <v>230</v>
      </c>
      <c r="T179" t="s">
        <v>229</v>
      </c>
    </row>
    <row r="180" spans="1:20" x14ac:dyDescent="0.3">
      <c r="A180" t="s">
        <v>171</v>
      </c>
      <c r="B180">
        <v>53</v>
      </c>
      <c r="C180" t="s">
        <v>111</v>
      </c>
      <c r="D180" t="s">
        <v>145</v>
      </c>
      <c r="E180" t="s">
        <v>172</v>
      </c>
      <c r="G180">
        <v>2</v>
      </c>
      <c r="H180" t="s">
        <v>174</v>
      </c>
      <c r="I180">
        <v>2</v>
      </c>
      <c r="J180" t="s">
        <v>419</v>
      </c>
      <c r="K180" t="s">
        <v>420</v>
      </c>
      <c r="M180" t="s">
        <v>233</v>
      </c>
      <c r="R180" t="s">
        <v>226</v>
      </c>
      <c r="S180" t="s">
        <v>233</v>
      </c>
      <c r="T180" t="s">
        <v>291</v>
      </c>
    </row>
    <row r="181" spans="1:20" x14ac:dyDescent="0.3">
      <c r="A181" t="s">
        <v>171</v>
      </c>
      <c r="B181">
        <v>53</v>
      </c>
      <c r="C181" t="s">
        <v>111</v>
      </c>
      <c r="D181" t="s">
        <v>145</v>
      </c>
      <c r="E181" t="s">
        <v>172</v>
      </c>
      <c r="G181">
        <v>3</v>
      </c>
      <c r="H181" t="s">
        <v>175</v>
      </c>
      <c r="I181">
        <v>86</v>
      </c>
      <c r="J181" t="s">
        <v>419</v>
      </c>
      <c r="K181" t="s">
        <v>427</v>
      </c>
      <c r="M181" t="s">
        <v>241</v>
      </c>
      <c r="R181" t="s">
        <v>226</v>
      </c>
      <c r="S181" t="s">
        <v>241</v>
      </c>
      <c r="T181" t="s">
        <v>212</v>
      </c>
    </row>
    <row r="182" spans="1:20" x14ac:dyDescent="0.3">
      <c r="A182" t="s">
        <v>171</v>
      </c>
      <c r="B182">
        <v>53</v>
      </c>
      <c r="C182" t="s">
        <v>111</v>
      </c>
      <c r="D182" t="s">
        <v>145</v>
      </c>
      <c r="E182" t="s">
        <v>172</v>
      </c>
      <c r="G182">
        <v>4</v>
      </c>
      <c r="H182" t="s">
        <v>176</v>
      </c>
      <c r="I182">
        <v>13</v>
      </c>
      <c r="J182" t="s">
        <v>423</v>
      </c>
      <c r="K182" t="s">
        <v>424</v>
      </c>
      <c r="M182" t="s">
        <v>425</v>
      </c>
      <c r="O182" t="s">
        <v>426</v>
      </c>
      <c r="P182" t="s">
        <v>350</v>
      </c>
      <c r="R182" t="s">
        <v>201</v>
      </c>
      <c r="S182" t="s">
        <v>350</v>
      </c>
      <c r="T182" t="s">
        <v>220</v>
      </c>
    </row>
    <row r="183" spans="1:20" x14ac:dyDescent="0.3">
      <c r="A183" t="s">
        <v>171</v>
      </c>
      <c r="B183">
        <v>53</v>
      </c>
      <c r="C183" t="s">
        <v>111</v>
      </c>
      <c r="D183" t="s">
        <v>145</v>
      </c>
      <c r="E183" t="s">
        <v>172</v>
      </c>
      <c r="G183">
        <v>5</v>
      </c>
      <c r="H183" t="s">
        <v>177</v>
      </c>
      <c r="I183">
        <v>27</v>
      </c>
      <c r="J183" t="s">
        <v>419</v>
      </c>
      <c r="K183" t="s">
        <v>420</v>
      </c>
      <c r="M183" t="s">
        <v>302</v>
      </c>
      <c r="R183" t="s">
        <v>226</v>
      </c>
      <c r="S183" t="s">
        <v>302</v>
      </c>
      <c r="T183" t="s">
        <v>284</v>
      </c>
    </row>
    <row r="184" spans="1:20" x14ac:dyDescent="0.3">
      <c r="A184" t="s">
        <v>171</v>
      </c>
      <c r="B184">
        <v>53</v>
      </c>
      <c r="C184" t="s">
        <v>111</v>
      </c>
      <c r="D184" t="s">
        <v>145</v>
      </c>
      <c r="E184" t="s">
        <v>172</v>
      </c>
      <c r="G184">
        <v>6</v>
      </c>
      <c r="H184" t="s">
        <v>178</v>
      </c>
      <c r="I184">
        <v>10</v>
      </c>
      <c r="J184" t="s">
        <v>429</v>
      </c>
      <c r="K184" t="s">
        <v>225</v>
      </c>
      <c r="R184" t="s">
        <v>231</v>
      </c>
      <c r="S184" t="s">
        <v>225</v>
      </c>
      <c r="T184" t="s">
        <v>240</v>
      </c>
    </row>
    <row r="185" spans="1:20" x14ac:dyDescent="0.3">
      <c r="A185" t="s">
        <v>171</v>
      </c>
      <c r="B185">
        <v>53</v>
      </c>
      <c r="C185" t="s">
        <v>111</v>
      </c>
      <c r="D185" t="s">
        <v>145</v>
      </c>
      <c r="E185" t="s">
        <v>172</v>
      </c>
      <c r="G185">
        <v>7</v>
      </c>
      <c r="H185" t="s">
        <v>179</v>
      </c>
      <c r="I185">
        <v>4</v>
      </c>
      <c r="J185" t="s">
        <v>419</v>
      </c>
      <c r="K185" t="s">
        <v>420</v>
      </c>
      <c r="M185" t="s">
        <v>422</v>
      </c>
      <c r="O185" t="s">
        <v>228</v>
      </c>
      <c r="R185" t="s">
        <v>201</v>
      </c>
      <c r="S185" t="s">
        <v>228</v>
      </c>
      <c r="T185" t="s">
        <v>211</v>
      </c>
    </row>
    <row r="186" spans="1:20" x14ac:dyDescent="0.3">
      <c r="A186" t="s">
        <v>171</v>
      </c>
      <c r="B186">
        <v>53</v>
      </c>
      <c r="C186" t="s">
        <v>111</v>
      </c>
      <c r="D186" t="s">
        <v>145</v>
      </c>
      <c r="E186" t="s">
        <v>172</v>
      </c>
      <c r="G186">
        <v>8</v>
      </c>
      <c r="H186" t="s">
        <v>180</v>
      </c>
      <c r="I186">
        <v>84</v>
      </c>
      <c r="J186" t="s">
        <v>423</v>
      </c>
      <c r="K186" t="s">
        <v>424</v>
      </c>
      <c r="M186" t="s">
        <v>425</v>
      </c>
      <c r="O186" t="s">
        <v>426</v>
      </c>
      <c r="P186" t="s">
        <v>350</v>
      </c>
      <c r="R186" t="s">
        <v>201</v>
      </c>
      <c r="S186" t="s">
        <v>350</v>
      </c>
      <c r="T186" t="s">
        <v>220</v>
      </c>
    </row>
    <row r="187" spans="1:20" x14ac:dyDescent="0.3">
      <c r="A187" t="s">
        <v>171</v>
      </c>
      <c r="B187">
        <v>53</v>
      </c>
      <c r="C187" t="s">
        <v>111</v>
      </c>
      <c r="D187" t="s">
        <v>145</v>
      </c>
      <c r="E187" t="s">
        <v>172</v>
      </c>
      <c r="G187">
        <v>9</v>
      </c>
      <c r="H187" t="s">
        <v>181</v>
      </c>
      <c r="I187">
        <v>36</v>
      </c>
      <c r="J187" t="s">
        <v>431</v>
      </c>
      <c r="K187" t="s">
        <v>432</v>
      </c>
      <c r="M187" t="s">
        <v>433</v>
      </c>
      <c r="O187" t="s">
        <v>307</v>
      </c>
      <c r="R187" t="s">
        <v>201</v>
      </c>
      <c r="S187" t="s">
        <v>307</v>
      </c>
      <c r="T187" t="s">
        <v>272</v>
      </c>
    </row>
    <row r="188" spans="1:20" x14ac:dyDescent="0.3">
      <c r="A188" t="s">
        <v>171</v>
      </c>
      <c r="B188">
        <v>53</v>
      </c>
      <c r="C188" t="s">
        <v>111</v>
      </c>
      <c r="D188" t="s">
        <v>145</v>
      </c>
      <c r="E188" t="s">
        <v>172</v>
      </c>
      <c r="G188">
        <v>10</v>
      </c>
      <c r="H188" t="s">
        <v>182</v>
      </c>
      <c r="I188">
        <v>2</v>
      </c>
      <c r="J188" t="s">
        <v>423</v>
      </c>
      <c r="K188" t="s">
        <v>424</v>
      </c>
      <c r="M188" t="s">
        <v>425</v>
      </c>
      <c r="O188" t="s">
        <v>426</v>
      </c>
      <c r="P188" t="s">
        <v>350</v>
      </c>
      <c r="R188" t="s">
        <v>201</v>
      </c>
      <c r="S188" t="s">
        <v>350</v>
      </c>
      <c r="T188" t="s">
        <v>220</v>
      </c>
    </row>
    <row r="189" spans="1:20" x14ac:dyDescent="0.3">
      <c r="A189" t="s">
        <v>171</v>
      </c>
      <c r="B189">
        <v>53</v>
      </c>
      <c r="C189" t="s">
        <v>111</v>
      </c>
      <c r="D189" t="s">
        <v>145</v>
      </c>
      <c r="E189" t="s">
        <v>172</v>
      </c>
      <c r="G189">
        <v>11</v>
      </c>
      <c r="H189" t="s">
        <v>183</v>
      </c>
      <c r="I189">
        <v>1</v>
      </c>
      <c r="J189" t="s">
        <v>419</v>
      </c>
      <c r="K189" t="s">
        <v>235</v>
      </c>
      <c r="M189" t="s">
        <v>434</v>
      </c>
      <c r="N189" t="s">
        <v>308</v>
      </c>
      <c r="R189" t="s">
        <v>251</v>
      </c>
      <c r="S189" t="s">
        <v>308</v>
      </c>
      <c r="T189" t="s">
        <v>236</v>
      </c>
    </row>
    <row r="190" spans="1:20" x14ac:dyDescent="0.3">
      <c r="A190" t="s">
        <v>171</v>
      </c>
      <c r="B190">
        <v>53</v>
      </c>
      <c r="C190" t="s">
        <v>111</v>
      </c>
      <c r="D190" t="s">
        <v>145</v>
      </c>
      <c r="E190" t="s">
        <v>172</v>
      </c>
      <c r="G190">
        <v>12</v>
      </c>
      <c r="H190" t="s">
        <v>184</v>
      </c>
      <c r="I190">
        <v>11</v>
      </c>
      <c r="J190" t="s">
        <v>419</v>
      </c>
      <c r="K190" t="s">
        <v>420</v>
      </c>
      <c r="M190" t="s">
        <v>422</v>
      </c>
      <c r="O190" t="s">
        <v>228</v>
      </c>
      <c r="R190" t="s">
        <v>201</v>
      </c>
      <c r="S190" t="s">
        <v>228</v>
      </c>
      <c r="T190" t="s">
        <v>286</v>
      </c>
    </row>
    <row r="191" spans="1:20" x14ac:dyDescent="0.3">
      <c r="A191" t="s">
        <v>171</v>
      </c>
      <c r="B191">
        <v>53</v>
      </c>
      <c r="C191" t="s">
        <v>111</v>
      </c>
      <c r="D191" t="s">
        <v>145</v>
      </c>
      <c r="E191" t="s">
        <v>172</v>
      </c>
      <c r="G191">
        <v>13</v>
      </c>
      <c r="H191" t="s">
        <v>185</v>
      </c>
      <c r="I191">
        <v>4</v>
      </c>
      <c r="J191" t="s">
        <v>431</v>
      </c>
      <c r="K191" t="s">
        <v>232</v>
      </c>
      <c r="R191" t="s">
        <v>231</v>
      </c>
      <c r="S191" t="s">
        <v>232</v>
      </c>
      <c r="T191" t="s">
        <v>215</v>
      </c>
    </row>
    <row r="192" spans="1:20" x14ac:dyDescent="0.3">
      <c r="A192" t="s">
        <v>171</v>
      </c>
      <c r="B192">
        <v>53</v>
      </c>
      <c r="C192" t="s">
        <v>111</v>
      </c>
      <c r="D192" t="s">
        <v>145</v>
      </c>
      <c r="E192" t="s">
        <v>172</v>
      </c>
      <c r="G192">
        <v>14</v>
      </c>
      <c r="H192" t="s">
        <v>186</v>
      </c>
      <c r="I192">
        <v>5</v>
      </c>
      <c r="J192" t="s">
        <v>419</v>
      </c>
      <c r="K192" t="s">
        <v>420</v>
      </c>
      <c r="M192" t="s">
        <v>233</v>
      </c>
      <c r="N192" t="s">
        <v>252</v>
      </c>
      <c r="R192" t="s">
        <v>251</v>
      </c>
      <c r="S192" t="s">
        <v>252</v>
      </c>
      <c r="T192" t="s">
        <v>292</v>
      </c>
    </row>
    <row r="193" spans="1:21" x14ac:dyDescent="0.3">
      <c r="A193" t="s">
        <v>171</v>
      </c>
      <c r="B193">
        <v>53</v>
      </c>
      <c r="C193" t="s">
        <v>111</v>
      </c>
      <c r="D193" t="s">
        <v>145</v>
      </c>
      <c r="E193" t="s">
        <v>172</v>
      </c>
      <c r="G193">
        <v>15</v>
      </c>
      <c r="H193" t="s">
        <v>187</v>
      </c>
      <c r="I193">
        <v>4</v>
      </c>
      <c r="J193" t="s">
        <v>419</v>
      </c>
      <c r="K193" t="s">
        <v>420</v>
      </c>
      <c r="M193" t="s">
        <v>233</v>
      </c>
      <c r="N193" t="s">
        <v>305</v>
      </c>
      <c r="R193" t="s">
        <v>251</v>
      </c>
      <c r="S193" t="s">
        <v>305</v>
      </c>
      <c r="T193" t="s">
        <v>293</v>
      </c>
    </row>
    <row r="194" spans="1:21" x14ac:dyDescent="0.3">
      <c r="A194" t="s">
        <v>171</v>
      </c>
      <c r="B194">
        <v>53</v>
      </c>
      <c r="C194" t="s">
        <v>111</v>
      </c>
      <c r="D194" t="s">
        <v>145</v>
      </c>
      <c r="E194" t="s">
        <v>172</v>
      </c>
      <c r="G194">
        <v>16</v>
      </c>
      <c r="H194" t="s">
        <v>188</v>
      </c>
      <c r="I194">
        <v>1</v>
      </c>
      <c r="J194" t="s">
        <v>419</v>
      </c>
      <c r="K194" t="s">
        <v>420</v>
      </c>
      <c r="M194" t="s">
        <v>422</v>
      </c>
      <c r="O194" t="s">
        <v>383</v>
      </c>
      <c r="R194" t="s">
        <v>201</v>
      </c>
      <c r="S194" t="s">
        <v>383</v>
      </c>
      <c r="T194" t="s">
        <v>391</v>
      </c>
    </row>
    <row r="195" spans="1:21" x14ac:dyDescent="0.3">
      <c r="A195" t="s">
        <v>171</v>
      </c>
      <c r="B195">
        <v>53</v>
      </c>
      <c r="C195" t="s">
        <v>111</v>
      </c>
      <c r="D195" t="s">
        <v>145</v>
      </c>
      <c r="E195" t="s">
        <v>172</v>
      </c>
      <c r="G195">
        <v>17</v>
      </c>
      <c r="H195" t="s">
        <v>189</v>
      </c>
      <c r="I195">
        <v>1</v>
      </c>
      <c r="J195" t="s">
        <v>423</v>
      </c>
      <c r="K195" t="s">
        <v>424</v>
      </c>
      <c r="M195" t="s">
        <v>425</v>
      </c>
      <c r="O195" t="s">
        <v>426</v>
      </c>
      <c r="P195" t="s">
        <v>350</v>
      </c>
      <c r="R195" t="s">
        <v>201</v>
      </c>
      <c r="S195" t="s">
        <v>350</v>
      </c>
      <c r="T195" t="s">
        <v>279</v>
      </c>
    </row>
    <row r="196" spans="1:21" x14ac:dyDescent="0.3">
      <c r="A196" t="s">
        <v>171</v>
      </c>
      <c r="B196">
        <v>53</v>
      </c>
      <c r="C196" t="s">
        <v>111</v>
      </c>
      <c r="D196" t="s">
        <v>145</v>
      </c>
      <c r="E196" t="s">
        <v>172</v>
      </c>
      <c r="G196">
        <v>18</v>
      </c>
      <c r="H196" t="s">
        <v>190</v>
      </c>
      <c r="I196">
        <v>2</v>
      </c>
      <c r="J196" t="s">
        <v>431</v>
      </c>
      <c r="K196" t="s">
        <v>432</v>
      </c>
      <c r="M196" t="s">
        <v>433</v>
      </c>
      <c r="O196" t="s">
        <v>303</v>
      </c>
      <c r="R196" t="s">
        <v>201</v>
      </c>
      <c r="S196" t="s">
        <v>303</v>
      </c>
      <c r="T196" t="s">
        <v>297</v>
      </c>
    </row>
    <row r="197" spans="1:21" x14ac:dyDescent="0.3">
      <c r="A197" t="s">
        <v>171</v>
      </c>
      <c r="B197">
        <v>53</v>
      </c>
      <c r="C197" t="s">
        <v>111</v>
      </c>
      <c r="D197" t="s">
        <v>145</v>
      </c>
      <c r="E197" t="s">
        <v>172</v>
      </c>
      <c r="G197">
        <v>19</v>
      </c>
      <c r="H197" t="s">
        <v>191</v>
      </c>
      <c r="I197">
        <v>2</v>
      </c>
      <c r="J197" t="s">
        <v>419</v>
      </c>
      <c r="K197" t="s">
        <v>235</v>
      </c>
      <c r="M197" t="s">
        <v>434</v>
      </c>
      <c r="N197" t="s">
        <v>308</v>
      </c>
      <c r="R197" t="s">
        <v>251</v>
      </c>
      <c r="S197" t="s">
        <v>308</v>
      </c>
      <c r="T197" t="s">
        <v>298</v>
      </c>
    </row>
    <row r="198" spans="1:21" x14ac:dyDescent="0.3">
      <c r="A198" t="s">
        <v>171</v>
      </c>
      <c r="B198">
        <v>53</v>
      </c>
      <c r="C198" t="s">
        <v>111</v>
      </c>
      <c r="D198" t="s">
        <v>145</v>
      </c>
      <c r="E198" t="s">
        <v>172</v>
      </c>
      <c r="G198">
        <v>20</v>
      </c>
      <c r="H198" t="s">
        <v>192</v>
      </c>
      <c r="I198">
        <v>1</v>
      </c>
      <c r="J198" t="s">
        <v>419</v>
      </c>
      <c r="K198" t="s">
        <v>420</v>
      </c>
      <c r="M198" t="s">
        <v>314</v>
      </c>
      <c r="O198" t="s">
        <v>250</v>
      </c>
      <c r="R198" t="s">
        <v>201</v>
      </c>
      <c r="S198" t="s">
        <v>250</v>
      </c>
      <c r="T198" t="s">
        <v>221</v>
      </c>
      <c r="U198" t="s">
        <v>392</v>
      </c>
    </row>
    <row r="199" spans="1:21" x14ac:dyDescent="0.3">
      <c r="A199" t="s">
        <v>171</v>
      </c>
      <c r="B199">
        <v>53</v>
      </c>
      <c r="C199" t="s">
        <v>111</v>
      </c>
      <c r="D199" t="s">
        <v>145</v>
      </c>
      <c r="E199" t="s">
        <v>172</v>
      </c>
      <c r="G199">
        <v>21</v>
      </c>
      <c r="H199" t="s">
        <v>193</v>
      </c>
      <c r="I199">
        <v>3</v>
      </c>
      <c r="J199" t="s">
        <v>419</v>
      </c>
      <c r="K199" t="s">
        <v>235</v>
      </c>
      <c r="M199" t="s">
        <v>434</v>
      </c>
      <c r="N199" t="s">
        <v>308</v>
      </c>
      <c r="R199" t="s">
        <v>251</v>
      </c>
      <c r="S199" t="s">
        <v>308</v>
      </c>
      <c r="T199" t="s">
        <v>236</v>
      </c>
    </row>
    <row r="200" spans="1:21" x14ac:dyDescent="0.3">
      <c r="A200" t="s">
        <v>171</v>
      </c>
      <c r="B200">
        <v>53</v>
      </c>
      <c r="C200" t="s">
        <v>111</v>
      </c>
      <c r="D200" t="s">
        <v>145</v>
      </c>
      <c r="E200" t="s">
        <v>172</v>
      </c>
      <c r="G200">
        <v>22</v>
      </c>
      <c r="H200" t="s">
        <v>194</v>
      </c>
      <c r="I200">
        <v>6</v>
      </c>
      <c r="J200" t="s">
        <v>419</v>
      </c>
      <c r="K200" t="s">
        <v>235</v>
      </c>
      <c r="M200" t="s">
        <v>434</v>
      </c>
      <c r="N200" t="s">
        <v>308</v>
      </c>
      <c r="R200" t="s">
        <v>251</v>
      </c>
      <c r="S200" t="s">
        <v>308</v>
      </c>
      <c r="T200" t="s">
        <v>236</v>
      </c>
    </row>
    <row r="201" spans="1:21" x14ac:dyDescent="0.3">
      <c r="A201" t="s">
        <v>171</v>
      </c>
      <c r="B201">
        <v>53</v>
      </c>
      <c r="C201" t="s">
        <v>111</v>
      </c>
      <c r="D201" t="s">
        <v>145</v>
      </c>
      <c r="E201" t="s">
        <v>172</v>
      </c>
      <c r="G201">
        <v>23</v>
      </c>
      <c r="H201" t="s">
        <v>195</v>
      </c>
      <c r="I201">
        <v>1</v>
      </c>
      <c r="J201" t="s">
        <v>423</v>
      </c>
      <c r="K201" t="s">
        <v>424</v>
      </c>
      <c r="L201" t="s">
        <v>312</v>
      </c>
      <c r="R201" t="s">
        <v>309</v>
      </c>
      <c r="S201" t="s">
        <v>312</v>
      </c>
      <c r="T201" t="s">
        <v>300</v>
      </c>
    </row>
    <row r="202" spans="1:21" x14ac:dyDescent="0.3">
      <c r="A202" t="s">
        <v>171</v>
      </c>
      <c r="B202">
        <v>53</v>
      </c>
      <c r="C202" t="s">
        <v>111</v>
      </c>
      <c r="D202" t="s">
        <v>145</v>
      </c>
      <c r="E202" t="s">
        <v>172</v>
      </c>
      <c r="G202">
        <v>24</v>
      </c>
      <c r="H202" t="s">
        <v>196</v>
      </c>
      <c r="I202">
        <v>1</v>
      </c>
      <c r="J202" t="s">
        <v>423</v>
      </c>
      <c r="K202" t="s">
        <v>424</v>
      </c>
      <c r="L202" t="s">
        <v>312</v>
      </c>
      <c r="R202" t="s">
        <v>309</v>
      </c>
      <c r="S202" t="s">
        <v>312</v>
      </c>
      <c r="T202" t="s">
        <v>300</v>
      </c>
    </row>
    <row r="203" spans="1:21" x14ac:dyDescent="0.3">
      <c r="A203" t="s">
        <v>171</v>
      </c>
      <c r="B203">
        <v>53</v>
      </c>
      <c r="C203" t="s">
        <v>111</v>
      </c>
      <c r="D203" t="s">
        <v>145</v>
      </c>
      <c r="E203" t="s">
        <v>172</v>
      </c>
      <c r="G203">
        <v>24</v>
      </c>
      <c r="H203" t="s">
        <v>301</v>
      </c>
      <c r="I203">
        <v>1</v>
      </c>
      <c r="J203" t="s">
        <v>431</v>
      </c>
      <c r="K203" t="s">
        <v>432</v>
      </c>
      <c r="L203" t="s">
        <v>310</v>
      </c>
      <c r="R203" t="s">
        <v>309</v>
      </c>
      <c r="S203" t="s">
        <v>310</v>
      </c>
      <c r="T203" t="s">
        <v>273</v>
      </c>
    </row>
    <row r="205" spans="1:21" x14ac:dyDescent="0.3">
      <c r="A205" t="s">
        <v>315</v>
      </c>
      <c r="B205">
        <v>38</v>
      </c>
      <c r="C205" t="s">
        <v>316</v>
      </c>
      <c r="D205" t="s">
        <v>11</v>
      </c>
      <c r="E205">
        <v>1</v>
      </c>
      <c r="F205">
        <v>1</v>
      </c>
      <c r="G205">
        <v>1</v>
      </c>
      <c r="H205" t="s">
        <v>12</v>
      </c>
      <c r="I205">
        <v>1</v>
      </c>
      <c r="J205" t="s">
        <v>419</v>
      </c>
      <c r="K205" t="s">
        <v>420</v>
      </c>
      <c r="M205" t="s">
        <v>302</v>
      </c>
      <c r="R205" t="s">
        <v>226</v>
      </c>
      <c r="S205" t="s">
        <v>302</v>
      </c>
      <c r="T205" t="s">
        <v>317</v>
      </c>
    </row>
    <row r="206" spans="1:21" x14ac:dyDescent="0.3">
      <c r="A206" t="s">
        <v>315</v>
      </c>
      <c r="B206">
        <v>38</v>
      </c>
      <c r="C206" t="s">
        <v>316</v>
      </c>
      <c r="D206" t="s">
        <v>11</v>
      </c>
      <c r="E206">
        <v>1</v>
      </c>
      <c r="F206">
        <v>1</v>
      </c>
      <c r="G206">
        <v>2</v>
      </c>
      <c r="H206" t="s">
        <v>13</v>
      </c>
      <c r="I206">
        <v>25</v>
      </c>
      <c r="J206" t="s">
        <v>419</v>
      </c>
      <c r="K206" t="s">
        <v>420</v>
      </c>
      <c r="M206" t="s">
        <v>422</v>
      </c>
      <c r="O206" t="s">
        <v>228</v>
      </c>
      <c r="R206" t="s">
        <v>201</v>
      </c>
      <c r="S206" t="s">
        <v>228</v>
      </c>
      <c r="T206" t="s">
        <v>211</v>
      </c>
    </row>
    <row r="207" spans="1:21" x14ac:dyDescent="0.3">
      <c r="A207" t="s">
        <v>315</v>
      </c>
      <c r="B207">
        <v>38</v>
      </c>
      <c r="C207" t="s">
        <v>316</v>
      </c>
      <c r="D207" t="s">
        <v>11</v>
      </c>
      <c r="E207">
        <v>1</v>
      </c>
      <c r="F207">
        <v>1</v>
      </c>
      <c r="G207">
        <v>3</v>
      </c>
      <c r="H207" t="s">
        <v>14</v>
      </c>
      <c r="I207">
        <v>24</v>
      </c>
      <c r="J207" t="s">
        <v>419</v>
      </c>
      <c r="K207" t="s">
        <v>420</v>
      </c>
      <c r="M207" t="s">
        <v>422</v>
      </c>
      <c r="O207" t="s">
        <v>238</v>
      </c>
      <c r="R207" t="s">
        <v>201</v>
      </c>
      <c r="S207" t="s">
        <v>238</v>
      </c>
      <c r="T207" t="s">
        <v>239</v>
      </c>
    </row>
    <row r="208" spans="1:21" x14ac:dyDescent="0.3">
      <c r="A208" t="s">
        <v>315</v>
      </c>
      <c r="B208">
        <v>38</v>
      </c>
      <c r="C208" t="s">
        <v>316</v>
      </c>
      <c r="D208" t="s">
        <v>11</v>
      </c>
      <c r="E208">
        <v>1</v>
      </c>
      <c r="F208">
        <v>1</v>
      </c>
      <c r="G208">
        <v>4</v>
      </c>
      <c r="H208" t="s">
        <v>15</v>
      </c>
      <c r="I208">
        <v>4</v>
      </c>
      <c r="J208" t="s">
        <v>419</v>
      </c>
      <c r="K208" t="s">
        <v>420</v>
      </c>
      <c r="M208" t="s">
        <v>422</v>
      </c>
      <c r="O208" t="s">
        <v>228</v>
      </c>
      <c r="R208" t="s">
        <v>201</v>
      </c>
      <c r="S208" t="s">
        <v>228</v>
      </c>
      <c r="T208" t="s">
        <v>211</v>
      </c>
    </row>
    <row r="209" spans="1:20" x14ac:dyDescent="0.3">
      <c r="A209" t="s">
        <v>315</v>
      </c>
      <c r="B209">
        <v>38</v>
      </c>
      <c r="C209" t="s">
        <v>316</v>
      </c>
      <c r="D209" t="s">
        <v>11</v>
      </c>
      <c r="E209">
        <v>1</v>
      </c>
      <c r="F209">
        <v>1</v>
      </c>
      <c r="G209">
        <v>5</v>
      </c>
      <c r="H209" t="s">
        <v>16</v>
      </c>
      <c r="I209">
        <v>3</v>
      </c>
      <c r="J209" t="s">
        <v>419</v>
      </c>
      <c r="K209" t="s">
        <v>420</v>
      </c>
      <c r="M209" t="s">
        <v>306</v>
      </c>
      <c r="R209" t="s">
        <v>226</v>
      </c>
      <c r="S209" t="s">
        <v>306</v>
      </c>
      <c r="T209" t="s">
        <v>334</v>
      </c>
    </row>
    <row r="210" spans="1:20" x14ac:dyDescent="0.3">
      <c r="A210" t="s">
        <v>315</v>
      </c>
      <c r="B210">
        <v>38</v>
      </c>
      <c r="C210" t="s">
        <v>316</v>
      </c>
      <c r="D210" t="s">
        <v>11</v>
      </c>
      <c r="E210">
        <v>1</v>
      </c>
      <c r="F210">
        <v>1</v>
      </c>
      <c r="G210">
        <v>6</v>
      </c>
      <c r="H210" t="s">
        <v>17</v>
      </c>
      <c r="I210">
        <v>1</v>
      </c>
      <c r="J210" t="s">
        <v>419</v>
      </c>
      <c r="K210" t="s">
        <v>420</v>
      </c>
      <c r="M210" t="s">
        <v>422</v>
      </c>
      <c r="O210" t="s">
        <v>228</v>
      </c>
      <c r="R210" t="s">
        <v>201</v>
      </c>
      <c r="S210" t="s">
        <v>228</v>
      </c>
      <c r="T210" t="s">
        <v>211</v>
      </c>
    </row>
    <row r="211" spans="1:20" x14ac:dyDescent="0.3">
      <c r="A211" t="s">
        <v>315</v>
      </c>
      <c r="B211">
        <v>38</v>
      </c>
      <c r="C211" t="s">
        <v>316</v>
      </c>
      <c r="D211" t="s">
        <v>11</v>
      </c>
      <c r="E211">
        <v>1</v>
      </c>
      <c r="F211">
        <v>1</v>
      </c>
      <c r="G211">
        <v>7</v>
      </c>
      <c r="H211" t="s">
        <v>18</v>
      </c>
      <c r="I211">
        <v>1</v>
      </c>
      <c r="J211" t="s">
        <v>419</v>
      </c>
      <c r="K211" t="s">
        <v>420</v>
      </c>
      <c r="M211" t="s">
        <v>422</v>
      </c>
      <c r="O211" t="s">
        <v>270</v>
      </c>
      <c r="R211" t="s">
        <v>201</v>
      </c>
      <c r="S211" t="s">
        <v>270</v>
      </c>
      <c r="T211" t="s">
        <v>274</v>
      </c>
    </row>
    <row r="212" spans="1:20" x14ac:dyDescent="0.3">
      <c r="A212" t="s">
        <v>315</v>
      </c>
      <c r="B212">
        <v>38</v>
      </c>
      <c r="C212" t="s">
        <v>316</v>
      </c>
      <c r="D212" t="s">
        <v>11</v>
      </c>
      <c r="E212">
        <v>1</v>
      </c>
      <c r="F212">
        <v>1</v>
      </c>
      <c r="G212">
        <v>8</v>
      </c>
      <c r="H212" t="s">
        <v>217</v>
      </c>
      <c r="I212">
        <v>10</v>
      </c>
      <c r="J212" t="s">
        <v>419</v>
      </c>
      <c r="K212" t="s">
        <v>420</v>
      </c>
      <c r="M212" t="s">
        <v>227</v>
      </c>
      <c r="O212" t="s">
        <v>421</v>
      </c>
      <c r="R212" t="s">
        <v>201</v>
      </c>
      <c r="S212" t="s">
        <v>421</v>
      </c>
      <c r="T212" t="s">
        <v>216</v>
      </c>
    </row>
    <row r="213" spans="1:20" x14ac:dyDescent="0.3">
      <c r="A213" t="s">
        <v>315</v>
      </c>
      <c r="B213">
        <v>38</v>
      </c>
      <c r="C213" t="s">
        <v>316</v>
      </c>
      <c r="D213" t="s">
        <v>11</v>
      </c>
      <c r="E213">
        <v>1</v>
      </c>
      <c r="F213">
        <v>1</v>
      </c>
      <c r="G213">
        <v>9</v>
      </c>
      <c r="H213" t="s">
        <v>218</v>
      </c>
      <c r="I213">
        <v>10</v>
      </c>
      <c r="J213" t="s">
        <v>419</v>
      </c>
      <c r="K213" t="s">
        <v>420</v>
      </c>
      <c r="M213" t="s">
        <v>306</v>
      </c>
      <c r="R213" t="s">
        <v>226</v>
      </c>
      <c r="S213" t="s">
        <v>306</v>
      </c>
      <c r="T213" t="s">
        <v>263</v>
      </c>
    </row>
    <row r="214" spans="1:20" x14ac:dyDescent="0.3">
      <c r="A214" t="s">
        <v>315</v>
      </c>
      <c r="B214">
        <v>38</v>
      </c>
      <c r="C214" t="s">
        <v>316</v>
      </c>
      <c r="D214" t="s">
        <v>11</v>
      </c>
      <c r="E214">
        <v>1</v>
      </c>
      <c r="F214">
        <v>1</v>
      </c>
      <c r="G214">
        <v>10</v>
      </c>
      <c r="H214" t="s">
        <v>322</v>
      </c>
      <c r="I214">
        <v>32</v>
      </c>
      <c r="J214" t="s">
        <v>419</v>
      </c>
      <c r="K214" t="s">
        <v>420</v>
      </c>
      <c r="M214" t="s">
        <v>302</v>
      </c>
      <c r="R214" t="s">
        <v>226</v>
      </c>
      <c r="S214" t="s">
        <v>302</v>
      </c>
      <c r="T214" t="s">
        <v>318</v>
      </c>
    </row>
    <row r="215" spans="1:20" x14ac:dyDescent="0.3">
      <c r="A215" t="s">
        <v>315</v>
      </c>
      <c r="B215">
        <v>38</v>
      </c>
      <c r="C215" t="s">
        <v>316</v>
      </c>
      <c r="D215" t="s">
        <v>11</v>
      </c>
      <c r="E215">
        <v>1</v>
      </c>
      <c r="F215">
        <v>1</v>
      </c>
      <c r="G215">
        <v>11</v>
      </c>
      <c r="H215" t="s">
        <v>323</v>
      </c>
      <c r="I215">
        <v>4</v>
      </c>
      <c r="J215" t="s">
        <v>419</v>
      </c>
      <c r="K215" t="s">
        <v>235</v>
      </c>
      <c r="M215" t="s">
        <v>434</v>
      </c>
      <c r="N215" t="s">
        <v>308</v>
      </c>
      <c r="R215" t="s">
        <v>251</v>
      </c>
      <c r="S215" t="s">
        <v>308</v>
      </c>
      <c r="T215" t="s">
        <v>319</v>
      </c>
    </row>
    <row r="216" spans="1:20" x14ac:dyDescent="0.3">
      <c r="A216" t="s">
        <v>315</v>
      </c>
      <c r="B216">
        <v>38</v>
      </c>
      <c r="C216" t="s">
        <v>316</v>
      </c>
      <c r="D216" t="s">
        <v>11</v>
      </c>
      <c r="E216">
        <v>1</v>
      </c>
      <c r="F216">
        <v>1</v>
      </c>
      <c r="G216">
        <v>12</v>
      </c>
      <c r="H216" t="s">
        <v>324</v>
      </c>
      <c r="I216">
        <v>1</v>
      </c>
      <c r="J216" t="s">
        <v>423</v>
      </c>
      <c r="K216" t="s">
        <v>424</v>
      </c>
      <c r="M216" t="s">
        <v>425</v>
      </c>
      <c r="O216" t="s">
        <v>426</v>
      </c>
      <c r="P216" t="s">
        <v>350</v>
      </c>
      <c r="R216" t="s">
        <v>201</v>
      </c>
      <c r="S216" t="s">
        <v>350</v>
      </c>
      <c r="T216" t="s">
        <v>220</v>
      </c>
    </row>
    <row r="217" spans="1:20" x14ac:dyDescent="0.3">
      <c r="A217" t="s">
        <v>315</v>
      </c>
      <c r="B217">
        <v>38</v>
      </c>
      <c r="C217" t="s">
        <v>316</v>
      </c>
      <c r="D217" t="s">
        <v>11</v>
      </c>
      <c r="E217">
        <v>1</v>
      </c>
      <c r="F217">
        <v>1</v>
      </c>
      <c r="G217">
        <v>13</v>
      </c>
      <c r="H217" t="s">
        <v>325</v>
      </c>
      <c r="I217">
        <v>1</v>
      </c>
      <c r="J217" t="s">
        <v>419</v>
      </c>
      <c r="K217" t="s">
        <v>420</v>
      </c>
      <c r="M217" t="s">
        <v>233</v>
      </c>
      <c r="R217" t="s">
        <v>226</v>
      </c>
      <c r="S217" t="s">
        <v>233</v>
      </c>
      <c r="T217" t="s">
        <v>234</v>
      </c>
    </row>
    <row r="218" spans="1:20" x14ac:dyDescent="0.3">
      <c r="A218" t="s">
        <v>315</v>
      </c>
      <c r="B218">
        <v>38</v>
      </c>
      <c r="C218" t="s">
        <v>316</v>
      </c>
      <c r="D218" t="s">
        <v>11</v>
      </c>
      <c r="E218">
        <v>1</v>
      </c>
      <c r="F218">
        <v>1</v>
      </c>
      <c r="G218">
        <v>14</v>
      </c>
      <c r="H218" t="s">
        <v>326</v>
      </c>
      <c r="I218">
        <v>1</v>
      </c>
      <c r="J218" t="s">
        <v>419</v>
      </c>
      <c r="K218" t="s">
        <v>420</v>
      </c>
      <c r="M218" t="s">
        <v>306</v>
      </c>
      <c r="R218" t="s">
        <v>226</v>
      </c>
      <c r="S218" t="s">
        <v>306</v>
      </c>
      <c r="T218" t="s">
        <v>334</v>
      </c>
    </row>
    <row r="219" spans="1:20" x14ac:dyDescent="0.3">
      <c r="A219" t="s">
        <v>315</v>
      </c>
      <c r="B219">
        <v>38</v>
      </c>
      <c r="C219" t="s">
        <v>316</v>
      </c>
      <c r="D219" t="s">
        <v>11</v>
      </c>
      <c r="E219">
        <v>1</v>
      </c>
      <c r="F219">
        <v>1</v>
      </c>
      <c r="G219">
        <v>15</v>
      </c>
      <c r="H219" t="s">
        <v>327</v>
      </c>
      <c r="I219">
        <v>2</v>
      </c>
      <c r="J219" t="s">
        <v>419</v>
      </c>
      <c r="K219" t="s">
        <v>420</v>
      </c>
      <c r="M219" t="s">
        <v>314</v>
      </c>
      <c r="O219" t="s">
        <v>244</v>
      </c>
      <c r="R219" t="s">
        <v>201</v>
      </c>
      <c r="S219" t="s">
        <v>244</v>
      </c>
      <c r="T219" t="s">
        <v>214</v>
      </c>
    </row>
    <row r="220" spans="1:20" x14ac:dyDescent="0.3">
      <c r="A220" t="s">
        <v>315</v>
      </c>
      <c r="B220">
        <v>38</v>
      </c>
      <c r="C220" t="s">
        <v>316</v>
      </c>
      <c r="D220" t="s">
        <v>11</v>
      </c>
      <c r="E220">
        <v>1</v>
      </c>
      <c r="F220">
        <v>1</v>
      </c>
      <c r="G220">
        <v>16</v>
      </c>
      <c r="H220" t="s">
        <v>328</v>
      </c>
      <c r="I220">
        <v>1</v>
      </c>
      <c r="J220" t="s">
        <v>419</v>
      </c>
      <c r="K220" t="s">
        <v>420</v>
      </c>
      <c r="M220" t="s">
        <v>306</v>
      </c>
      <c r="R220" t="s">
        <v>226</v>
      </c>
      <c r="S220" t="s">
        <v>306</v>
      </c>
      <c r="T220" t="s">
        <v>263</v>
      </c>
    </row>
    <row r="221" spans="1:20" x14ac:dyDescent="0.3">
      <c r="A221" t="s">
        <v>315</v>
      </c>
      <c r="B221">
        <v>38</v>
      </c>
      <c r="C221" t="s">
        <v>316</v>
      </c>
      <c r="D221" t="s">
        <v>11</v>
      </c>
      <c r="E221">
        <v>1</v>
      </c>
      <c r="F221">
        <v>1</v>
      </c>
      <c r="G221">
        <v>17</v>
      </c>
      <c r="H221" t="s">
        <v>329</v>
      </c>
      <c r="I221">
        <v>2</v>
      </c>
      <c r="J221" t="s">
        <v>423</v>
      </c>
      <c r="K221" t="s">
        <v>424</v>
      </c>
      <c r="M221" t="s">
        <v>425</v>
      </c>
      <c r="O221" t="s">
        <v>426</v>
      </c>
      <c r="P221" t="s">
        <v>350</v>
      </c>
      <c r="R221" t="s">
        <v>201</v>
      </c>
      <c r="S221" t="s">
        <v>350</v>
      </c>
      <c r="T221" t="s">
        <v>220</v>
      </c>
    </row>
    <row r="222" spans="1:20" x14ac:dyDescent="0.3">
      <c r="A222" t="s">
        <v>315</v>
      </c>
      <c r="B222">
        <v>38</v>
      </c>
      <c r="C222" t="s">
        <v>316</v>
      </c>
      <c r="D222" t="s">
        <v>11</v>
      </c>
      <c r="E222">
        <v>1</v>
      </c>
      <c r="F222">
        <v>1</v>
      </c>
      <c r="G222">
        <v>18</v>
      </c>
      <c r="H222" t="s">
        <v>330</v>
      </c>
      <c r="I222">
        <v>1</v>
      </c>
      <c r="J222" t="s">
        <v>419</v>
      </c>
      <c r="K222" t="s">
        <v>420</v>
      </c>
      <c r="M222" t="s">
        <v>227</v>
      </c>
      <c r="R222" t="s">
        <v>226</v>
      </c>
      <c r="S222" t="s">
        <v>227</v>
      </c>
      <c r="T222" t="s">
        <v>321</v>
      </c>
    </row>
    <row r="223" spans="1:20" x14ac:dyDescent="0.3">
      <c r="A223" t="s">
        <v>315</v>
      </c>
      <c r="B223">
        <v>38</v>
      </c>
      <c r="C223" t="s">
        <v>316</v>
      </c>
      <c r="D223" t="s">
        <v>11</v>
      </c>
      <c r="E223">
        <v>1</v>
      </c>
      <c r="F223">
        <v>1</v>
      </c>
      <c r="G223">
        <v>19</v>
      </c>
      <c r="H223" t="s">
        <v>331</v>
      </c>
      <c r="I223">
        <v>1</v>
      </c>
      <c r="J223" t="s">
        <v>419</v>
      </c>
      <c r="K223" t="s">
        <v>420</v>
      </c>
      <c r="M223" t="s">
        <v>314</v>
      </c>
      <c r="R223" t="s">
        <v>226</v>
      </c>
      <c r="S223" t="s">
        <v>314</v>
      </c>
      <c r="T223" t="s">
        <v>221</v>
      </c>
    </row>
    <row r="224" spans="1:20" x14ac:dyDescent="0.3">
      <c r="A224" t="s">
        <v>315</v>
      </c>
      <c r="B224">
        <v>38</v>
      </c>
      <c r="C224" t="s">
        <v>316</v>
      </c>
      <c r="D224" t="s">
        <v>11</v>
      </c>
      <c r="E224">
        <v>1</v>
      </c>
      <c r="F224">
        <v>1</v>
      </c>
      <c r="G224">
        <v>20</v>
      </c>
      <c r="H224" t="s">
        <v>332</v>
      </c>
      <c r="I224">
        <v>1</v>
      </c>
      <c r="J224" t="s">
        <v>419</v>
      </c>
      <c r="K224" t="s">
        <v>420</v>
      </c>
      <c r="M224" t="s">
        <v>314</v>
      </c>
      <c r="O224" t="s">
        <v>250</v>
      </c>
      <c r="R224" t="s">
        <v>201</v>
      </c>
      <c r="S224" t="s">
        <v>250</v>
      </c>
      <c r="T224" t="s">
        <v>210</v>
      </c>
    </row>
    <row r="225" spans="1:20" x14ac:dyDescent="0.3">
      <c r="A225" t="s">
        <v>315</v>
      </c>
      <c r="B225">
        <v>38</v>
      </c>
      <c r="C225" t="s">
        <v>316</v>
      </c>
      <c r="D225" t="s">
        <v>11</v>
      </c>
      <c r="E225">
        <v>1</v>
      </c>
      <c r="F225">
        <v>2</v>
      </c>
      <c r="G225">
        <v>1</v>
      </c>
      <c r="H225" t="s">
        <v>19</v>
      </c>
      <c r="I225">
        <v>5</v>
      </c>
      <c r="J225" t="s">
        <v>419</v>
      </c>
      <c r="K225" t="s">
        <v>420</v>
      </c>
      <c r="M225" t="s">
        <v>302</v>
      </c>
      <c r="R225" t="s">
        <v>226</v>
      </c>
      <c r="S225" t="s">
        <v>302</v>
      </c>
      <c r="T225" t="s">
        <v>333</v>
      </c>
    </row>
    <row r="226" spans="1:20" x14ac:dyDescent="0.3">
      <c r="A226" t="s">
        <v>315</v>
      </c>
      <c r="B226">
        <v>38</v>
      </c>
      <c r="C226" t="s">
        <v>316</v>
      </c>
      <c r="D226" t="s">
        <v>11</v>
      </c>
      <c r="E226">
        <v>1</v>
      </c>
      <c r="F226">
        <v>2</v>
      </c>
      <c r="G226">
        <v>2</v>
      </c>
      <c r="H226" t="s">
        <v>22</v>
      </c>
      <c r="I226">
        <v>3</v>
      </c>
      <c r="J226" t="s">
        <v>419</v>
      </c>
      <c r="K226" t="s">
        <v>420</v>
      </c>
      <c r="M226" t="s">
        <v>227</v>
      </c>
      <c r="R226" t="s">
        <v>226</v>
      </c>
      <c r="S226" t="s">
        <v>227</v>
      </c>
      <c r="T226" t="s">
        <v>205</v>
      </c>
    </row>
    <row r="227" spans="1:20" x14ac:dyDescent="0.3">
      <c r="A227" t="s">
        <v>315</v>
      </c>
      <c r="B227">
        <v>38</v>
      </c>
      <c r="C227" t="s">
        <v>316</v>
      </c>
      <c r="D227" t="s">
        <v>11</v>
      </c>
      <c r="E227">
        <v>1</v>
      </c>
      <c r="F227">
        <v>2</v>
      </c>
      <c r="G227">
        <v>3</v>
      </c>
      <c r="H227" t="s">
        <v>23</v>
      </c>
      <c r="I227">
        <v>1</v>
      </c>
      <c r="J227" t="s">
        <v>419</v>
      </c>
      <c r="K227" t="s">
        <v>420</v>
      </c>
      <c r="M227" t="s">
        <v>306</v>
      </c>
      <c r="R227" t="s">
        <v>226</v>
      </c>
      <c r="S227" t="s">
        <v>306</v>
      </c>
      <c r="T227" t="s">
        <v>334</v>
      </c>
    </row>
    <row r="228" spans="1:20" x14ac:dyDescent="0.3">
      <c r="A228" t="s">
        <v>315</v>
      </c>
      <c r="B228">
        <v>38</v>
      </c>
      <c r="C228" t="s">
        <v>316</v>
      </c>
      <c r="D228" t="s">
        <v>11</v>
      </c>
      <c r="E228">
        <v>1</v>
      </c>
      <c r="F228">
        <v>2</v>
      </c>
      <c r="G228">
        <v>4</v>
      </c>
      <c r="H228" t="s">
        <v>24</v>
      </c>
      <c r="I228">
        <v>20</v>
      </c>
      <c r="J228" t="s">
        <v>419</v>
      </c>
      <c r="K228" t="s">
        <v>420</v>
      </c>
      <c r="M228" t="s">
        <v>302</v>
      </c>
      <c r="R228" t="s">
        <v>226</v>
      </c>
      <c r="S228" t="s">
        <v>302</v>
      </c>
      <c r="T228" t="s">
        <v>209</v>
      </c>
    </row>
    <row r="229" spans="1:20" x14ac:dyDescent="0.3">
      <c r="A229" t="s">
        <v>315</v>
      </c>
      <c r="B229">
        <v>38</v>
      </c>
      <c r="C229" t="s">
        <v>316</v>
      </c>
      <c r="D229" t="s">
        <v>11</v>
      </c>
      <c r="E229">
        <v>1</v>
      </c>
      <c r="F229">
        <v>2</v>
      </c>
      <c r="G229">
        <v>5</v>
      </c>
      <c r="H229" t="s">
        <v>25</v>
      </c>
      <c r="I229">
        <v>5</v>
      </c>
      <c r="J229" t="s">
        <v>419</v>
      </c>
      <c r="K229" t="s">
        <v>420</v>
      </c>
      <c r="M229" t="s">
        <v>233</v>
      </c>
      <c r="N229" t="s">
        <v>252</v>
      </c>
      <c r="R229" t="s">
        <v>251</v>
      </c>
      <c r="S229" t="s">
        <v>252</v>
      </c>
      <c r="T229" t="s">
        <v>219</v>
      </c>
    </row>
    <row r="230" spans="1:20" x14ac:dyDescent="0.3">
      <c r="A230" t="s">
        <v>315</v>
      </c>
      <c r="B230">
        <v>38</v>
      </c>
      <c r="C230" t="s">
        <v>316</v>
      </c>
      <c r="D230" t="s">
        <v>11</v>
      </c>
      <c r="E230">
        <v>1</v>
      </c>
      <c r="F230">
        <v>2</v>
      </c>
      <c r="G230">
        <v>6</v>
      </c>
      <c r="H230" t="s">
        <v>26</v>
      </c>
      <c r="I230">
        <v>1</v>
      </c>
      <c r="J230" t="s">
        <v>419</v>
      </c>
      <c r="K230" t="s">
        <v>420</v>
      </c>
      <c r="M230" t="s">
        <v>227</v>
      </c>
      <c r="O230" t="s">
        <v>421</v>
      </c>
      <c r="R230" t="s">
        <v>201</v>
      </c>
      <c r="S230" t="s">
        <v>421</v>
      </c>
      <c r="T230" t="s">
        <v>216</v>
      </c>
    </row>
    <row r="231" spans="1:20" x14ac:dyDescent="0.3">
      <c r="A231" t="s">
        <v>315</v>
      </c>
      <c r="B231">
        <v>38</v>
      </c>
      <c r="C231" t="s">
        <v>316</v>
      </c>
      <c r="D231" t="s">
        <v>11</v>
      </c>
      <c r="E231">
        <v>1</v>
      </c>
      <c r="F231">
        <v>2</v>
      </c>
      <c r="G231">
        <v>7</v>
      </c>
      <c r="H231" t="s">
        <v>27</v>
      </c>
      <c r="I231">
        <v>2</v>
      </c>
      <c r="J231" t="s">
        <v>419</v>
      </c>
      <c r="K231" t="s">
        <v>235</v>
      </c>
      <c r="M231" t="s">
        <v>434</v>
      </c>
      <c r="N231" t="s">
        <v>308</v>
      </c>
      <c r="R231" t="s">
        <v>251</v>
      </c>
      <c r="S231" t="s">
        <v>308</v>
      </c>
      <c r="T231" t="s">
        <v>319</v>
      </c>
    </row>
    <row r="232" spans="1:20" x14ac:dyDescent="0.3">
      <c r="A232" t="s">
        <v>315</v>
      </c>
      <c r="B232">
        <v>38</v>
      </c>
      <c r="C232" t="s">
        <v>316</v>
      </c>
      <c r="D232" t="s">
        <v>11</v>
      </c>
      <c r="E232">
        <v>1</v>
      </c>
      <c r="F232">
        <v>2</v>
      </c>
      <c r="G232">
        <v>8</v>
      </c>
      <c r="H232" t="s">
        <v>28</v>
      </c>
      <c r="I232">
        <v>1</v>
      </c>
      <c r="J232" t="s">
        <v>419</v>
      </c>
      <c r="K232" t="s">
        <v>420</v>
      </c>
      <c r="M232" t="s">
        <v>227</v>
      </c>
      <c r="R232" t="s">
        <v>226</v>
      </c>
      <c r="S232" t="s">
        <v>227</v>
      </c>
      <c r="T232" t="s">
        <v>205</v>
      </c>
    </row>
    <row r="233" spans="1:20" x14ac:dyDescent="0.3">
      <c r="A233" t="s">
        <v>315</v>
      </c>
      <c r="B233">
        <v>38</v>
      </c>
      <c r="C233" t="s">
        <v>316</v>
      </c>
      <c r="D233" t="s">
        <v>11</v>
      </c>
      <c r="E233">
        <v>1</v>
      </c>
      <c r="F233">
        <v>2</v>
      </c>
      <c r="G233">
        <v>9</v>
      </c>
      <c r="H233" t="s">
        <v>223</v>
      </c>
      <c r="I233">
        <v>7</v>
      </c>
      <c r="J233" t="s">
        <v>419</v>
      </c>
      <c r="K233" t="s">
        <v>420</v>
      </c>
      <c r="M233" t="s">
        <v>422</v>
      </c>
      <c r="O233" t="s">
        <v>228</v>
      </c>
      <c r="R233" t="s">
        <v>201</v>
      </c>
      <c r="S233" t="s">
        <v>228</v>
      </c>
      <c r="T233" t="s">
        <v>211</v>
      </c>
    </row>
    <row r="234" spans="1:20" x14ac:dyDescent="0.3">
      <c r="A234" t="s">
        <v>315</v>
      </c>
      <c r="B234">
        <v>38</v>
      </c>
      <c r="C234" t="s">
        <v>316</v>
      </c>
      <c r="D234" t="s">
        <v>11</v>
      </c>
      <c r="E234">
        <v>1</v>
      </c>
      <c r="F234">
        <v>2</v>
      </c>
      <c r="G234">
        <v>10</v>
      </c>
      <c r="H234" t="s">
        <v>393</v>
      </c>
      <c r="I234">
        <v>2</v>
      </c>
      <c r="J234" t="s">
        <v>419</v>
      </c>
      <c r="K234" t="s">
        <v>420</v>
      </c>
      <c r="M234" t="s">
        <v>306</v>
      </c>
      <c r="R234" t="s">
        <v>226</v>
      </c>
      <c r="S234" t="s">
        <v>306</v>
      </c>
      <c r="T234" t="s">
        <v>334</v>
      </c>
    </row>
    <row r="235" spans="1:20" x14ac:dyDescent="0.3">
      <c r="A235" t="s">
        <v>315</v>
      </c>
      <c r="B235">
        <v>38</v>
      </c>
      <c r="C235" t="s">
        <v>316</v>
      </c>
      <c r="D235" t="s">
        <v>11</v>
      </c>
      <c r="E235">
        <v>1</v>
      </c>
      <c r="F235">
        <v>2</v>
      </c>
      <c r="G235">
        <v>11</v>
      </c>
      <c r="H235" t="s">
        <v>394</v>
      </c>
      <c r="I235">
        <v>9</v>
      </c>
      <c r="J235" t="s">
        <v>419</v>
      </c>
      <c r="K235" t="s">
        <v>235</v>
      </c>
      <c r="M235" t="s">
        <v>434</v>
      </c>
      <c r="N235" t="s">
        <v>308</v>
      </c>
      <c r="R235" t="s">
        <v>251</v>
      </c>
      <c r="S235" t="s">
        <v>308</v>
      </c>
      <c r="T235" t="s">
        <v>319</v>
      </c>
    </row>
    <row r="236" spans="1:20" x14ac:dyDescent="0.3">
      <c r="A236" t="s">
        <v>315</v>
      </c>
      <c r="B236">
        <v>38</v>
      </c>
      <c r="C236" t="s">
        <v>316</v>
      </c>
      <c r="D236" t="s">
        <v>11</v>
      </c>
      <c r="E236">
        <v>1</v>
      </c>
      <c r="F236">
        <v>2</v>
      </c>
      <c r="G236">
        <v>12</v>
      </c>
      <c r="H236" t="s">
        <v>395</v>
      </c>
      <c r="I236">
        <v>8</v>
      </c>
      <c r="J236" t="s">
        <v>419</v>
      </c>
      <c r="K236" t="s">
        <v>420</v>
      </c>
      <c r="M236" t="s">
        <v>227</v>
      </c>
      <c r="O236" t="s">
        <v>421</v>
      </c>
      <c r="R236" t="s">
        <v>201</v>
      </c>
      <c r="S236" t="s">
        <v>421</v>
      </c>
      <c r="T236" t="s">
        <v>216</v>
      </c>
    </row>
    <row r="237" spans="1:20" x14ac:dyDescent="0.3">
      <c r="A237" t="s">
        <v>315</v>
      </c>
      <c r="B237">
        <v>38</v>
      </c>
      <c r="C237" t="s">
        <v>316</v>
      </c>
      <c r="D237" t="s">
        <v>11</v>
      </c>
      <c r="E237">
        <v>1</v>
      </c>
      <c r="F237">
        <v>2</v>
      </c>
      <c r="G237">
        <v>13</v>
      </c>
      <c r="H237" t="s">
        <v>396</v>
      </c>
      <c r="I237">
        <v>1</v>
      </c>
      <c r="J237" t="s">
        <v>419</v>
      </c>
      <c r="K237" t="s">
        <v>427</v>
      </c>
      <c r="M237" t="s">
        <v>241</v>
      </c>
      <c r="R237" t="s">
        <v>226</v>
      </c>
      <c r="S237" t="s">
        <v>241</v>
      </c>
      <c r="T237" t="s">
        <v>212</v>
      </c>
    </row>
    <row r="238" spans="1:20" x14ac:dyDescent="0.3">
      <c r="A238" t="s">
        <v>315</v>
      </c>
      <c r="B238">
        <v>38</v>
      </c>
      <c r="C238" t="s">
        <v>316</v>
      </c>
      <c r="D238" t="s">
        <v>11</v>
      </c>
      <c r="E238">
        <v>1</v>
      </c>
      <c r="F238">
        <v>2</v>
      </c>
      <c r="G238">
        <v>14</v>
      </c>
      <c r="H238" t="s">
        <v>397</v>
      </c>
      <c r="I238">
        <v>8</v>
      </c>
      <c r="J238" t="s">
        <v>419</v>
      </c>
      <c r="K238" t="s">
        <v>420</v>
      </c>
      <c r="M238" t="s">
        <v>306</v>
      </c>
      <c r="R238" t="s">
        <v>226</v>
      </c>
      <c r="S238" t="s">
        <v>306</v>
      </c>
      <c r="T238" t="s">
        <v>334</v>
      </c>
    </row>
    <row r="239" spans="1:20" x14ac:dyDescent="0.3">
      <c r="A239" t="s">
        <v>315</v>
      </c>
      <c r="B239">
        <v>38</v>
      </c>
      <c r="C239" t="s">
        <v>316</v>
      </c>
      <c r="D239" t="s">
        <v>11</v>
      </c>
      <c r="E239">
        <v>1</v>
      </c>
      <c r="F239">
        <v>2</v>
      </c>
      <c r="G239">
        <v>15</v>
      </c>
      <c r="H239" t="s">
        <v>398</v>
      </c>
      <c r="I239">
        <v>1</v>
      </c>
      <c r="J239" t="s">
        <v>419</v>
      </c>
      <c r="K239" t="s">
        <v>420</v>
      </c>
      <c r="M239" t="s">
        <v>227</v>
      </c>
      <c r="O239" t="s">
        <v>421</v>
      </c>
      <c r="R239" t="s">
        <v>201</v>
      </c>
      <c r="S239" t="s">
        <v>421</v>
      </c>
      <c r="T239" t="s">
        <v>216</v>
      </c>
    </row>
    <row r="240" spans="1:20" x14ac:dyDescent="0.3">
      <c r="A240" t="s">
        <v>315</v>
      </c>
      <c r="B240">
        <v>38</v>
      </c>
      <c r="C240" t="s">
        <v>316</v>
      </c>
      <c r="D240" t="s">
        <v>11</v>
      </c>
      <c r="E240">
        <v>1</v>
      </c>
      <c r="F240">
        <v>2</v>
      </c>
      <c r="G240">
        <v>16</v>
      </c>
      <c r="H240" t="s">
        <v>399</v>
      </c>
      <c r="I240">
        <v>1</v>
      </c>
      <c r="J240" t="s">
        <v>431</v>
      </c>
      <c r="K240" t="s">
        <v>432</v>
      </c>
      <c r="M240" t="s">
        <v>435</v>
      </c>
      <c r="O240" t="s">
        <v>304</v>
      </c>
      <c r="R240" t="s">
        <v>201</v>
      </c>
      <c r="S240" t="s">
        <v>304</v>
      </c>
      <c r="T240" t="s">
        <v>245</v>
      </c>
    </row>
    <row r="241" spans="1:21" x14ac:dyDescent="0.3">
      <c r="A241" t="s">
        <v>315</v>
      </c>
      <c r="B241">
        <v>38</v>
      </c>
      <c r="C241" t="s">
        <v>316</v>
      </c>
      <c r="D241" t="s">
        <v>11</v>
      </c>
      <c r="E241">
        <v>1</v>
      </c>
      <c r="F241">
        <v>2</v>
      </c>
      <c r="G241">
        <v>17</v>
      </c>
      <c r="H241" t="s">
        <v>400</v>
      </c>
      <c r="I241">
        <v>2</v>
      </c>
      <c r="J241" t="s">
        <v>419</v>
      </c>
      <c r="K241" t="s">
        <v>420</v>
      </c>
      <c r="M241" t="s">
        <v>227</v>
      </c>
      <c r="R241" t="s">
        <v>226</v>
      </c>
      <c r="S241" t="s">
        <v>227</v>
      </c>
      <c r="T241" t="s">
        <v>205</v>
      </c>
    </row>
    <row r="242" spans="1:21" x14ac:dyDescent="0.3">
      <c r="A242" t="s">
        <v>315</v>
      </c>
      <c r="B242">
        <v>38</v>
      </c>
      <c r="C242" t="s">
        <v>316</v>
      </c>
      <c r="D242" t="s">
        <v>11</v>
      </c>
      <c r="E242">
        <v>1</v>
      </c>
      <c r="F242">
        <v>2</v>
      </c>
      <c r="G242">
        <v>18</v>
      </c>
      <c r="H242" t="s">
        <v>401</v>
      </c>
      <c r="I242">
        <v>1</v>
      </c>
      <c r="J242" t="s">
        <v>419</v>
      </c>
      <c r="K242" t="s">
        <v>420</v>
      </c>
      <c r="M242" t="s">
        <v>233</v>
      </c>
      <c r="R242" t="s">
        <v>226</v>
      </c>
      <c r="S242" t="s">
        <v>233</v>
      </c>
      <c r="T242" t="s">
        <v>234</v>
      </c>
    </row>
    <row r="243" spans="1:21" x14ac:dyDescent="0.3">
      <c r="A243" t="s">
        <v>315</v>
      </c>
      <c r="B243">
        <v>38</v>
      </c>
      <c r="C243" t="s">
        <v>316</v>
      </c>
      <c r="D243" t="s">
        <v>11</v>
      </c>
      <c r="E243">
        <v>1</v>
      </c>
      <c r="F243">
        <v>2</v>
      </c>
      <c r="G243">
        <v>19</v>
      </c>
      <c r="H243" t="s">
        <v>347</v>
      </c>
      <c r="I243">
        <v>1</v>
      </c>
      <c r="J243" t="s">
        <v>423</v>
      </c>
      <c r="K243" t="s">
        <v>424</v>
      </c>
      <c r="M243" t="s">
        <v>425</v>
      </c>
      <c r="O243" t="s">
        <v>426</v>
      </c>
      <c r="P243" t="s">
        <v>350</v>
      </c>
      <c r="R243" t="s">
        <v>201</v>
      </c>
      <c r="S243" t="s">
        <v>350</v>
      </c>
      <c r="T243" t="s">
        <v>279</v>
      </c>
    </row>
    <row r="244" spans="1:21" x14ac:dyDescent="0.3">
      <c r="A244" t="s">
        <v>315</v>
      </c>
      <c r="B244">
        <v>38</v>
      </c>
      <c r="C244" t="s">
        <v>316</v>
      </c>
      <c r="D244" t="s">
        <v>11</v>
      </c>
      <c r="E244">
        <v>1</v>
      </c>
      <c r="F244">
        <v>2</v>
      </c>
      <c r="G244">
        <v>20</v>
      </c>
      <c r="H244" t="s">
        <v>402</v>
      </c>
      <c r="I244">
        <v>1</v>
      </c>
      <c r="J244" t="s">
        <v>419</v>
      </c>
      <c r="K244" t="s">
        <v>420</v>
      </c>
      <c r="M244" t="s">
        <v>422</v>
      </c>
      <c r="O244" t="s">
        <v>228</v>
      </c>
      <c r="R244" t="s">
        <v>201</v>
      </c>
      <c r="S244" t="s">
        <v>228</v>
      </c>
      <c r="T244" t="s">
        <v>211</v>
      </c>
    </row>
    <row r="245" spans="1:21" x14ac:dyDescent="0.3">
      <c r="A245" t="s">
        <v>315</v>
      </c>
      <c r="B245">
        <v>38</v>
      </c>
      <c r="C245" t="s">
        <v>316</v>
      </c>
      <c r="D245" t="s">
        <v>11</v>
      </c>
      <c r="E245">
        <v>1</v>
      </c>
      <c r="F245">
        <v>2</v>
      </c>
      <c r="G245">
        <v>21</v>
      </c>
      <c r="H245" t="s">
        <v>403</v>
      </c>
      <c r="I245">
        <v>1</v>
      </c>
      <c r="J245" t="s">
        <v>419</v>
      </c>
      <c r="K245" t="s">
        <v>420</v>
      </c>
      <c r="M245" t="s">
        <v>306</v>
      </c>
      <c r="R245" t="s">
        <v>226</v>
      </c>
      <c r="S245" t="s">
        <v>306</v>
      </c>
      <c r="T245" t="s">
        <v>334</v>
      </c>
    </row>
    <row r="246" spans="1:21" x14ac:dyDescent="0.3">
      <c r="A246" t="s">
        <v>315</v>
      </c>
      <c r="B246">
        <v>38</v>
      </c>
      <c r="C246" t="s">
        <v>316</v>
      </c>
      <c r="D246" t="s">
        <v>11</v>
      </c>
      <c r="E246">
        <v>1</v>
      </c>
      <c r="F246">
        <v>3</v>
      </c>
      <c r="G246">
        <v>1</v>
      </c>
      <c r="H246" t="s">
        <v>30</v>
      </c>
      <c r="I246">
        <v>3</v>
      </c>
      <c r="J246" t="s">
        <v>419</v>
      </c>
      <c r="K246" t="s">
        <v>420</v>
      </c>
      <c r="M246" t="s">
        <v>306</v>
      </c>
      <c r="R246" t="s">
        <v>226</v>
      </c>
      <c r="S246" t="s">
        <v>306</v>
      </c>
      <c r="T246" t="s">
        <v>334</v>
      </c>
    </row>
    <row r="247" spans="1:21" x14ac:dyDescent="0.3">
      <c r="A247" t="s">
        <v>315</v>
      </c>
      <c r="B247">
        <v>38</v>
      </c>
      <c r="C247" t="s">
        <v>316</v>
      </c>
      <c r="D247" t="s">
        <v>11</v>
      </c>
      <c r="E247">
        <v>1</v>
      </c>
      <c r="F247">
        <v>3</v>
      </c>
      <c r="G247">
        <v>2</v>
      </c>
      <c r="H247" t="s">
        <v>32</v>
      </c>
      <c r="I247">
        <v>11</v>
      </c>
      <c r="J247" t="s">
        <v>419</v>
      </c>
      <c r="K247" t="s">
        <v>420</v>
      </c>
      <c r="M247" t="s">
        <v>422</v>
      </c>
      <c r="O247" t="s">
        <v>228</v>
      </c>
      <c r="R247" t="s">
        <v>201</v>
      </c>
      <c r="S247" t="s">
        <v>228</v>
      </c>
      <c r="T247" t="s">
        <v>211</v>
      </c>
    </row>
    <row r="248" spans="1:21" x14ac:dyDescent="0.3">
      <c r="A248" t="s">
        <v>315</v>
      </c>
      <c r="B248">
        <v>38</v>
      </c>
      <c r="C248" t="s">
        <v>316</v>
      </c>
      <c r="D248" t="s">
        <v>11</v>
      </c>
      <c r="E248">
        <v>1</v>
      </c>
      <c r="F248">
        <v>3</v>
      </c>
      <c r="G248">
        <v>3</v>
      </c>
      <c r="H248" t="s">
        <v>33</v>
      </c>
      <c r="I248">
        <v>4</v>
      </c>
      <c r="J248" t="s">
        <v>419</v>
      </c>
      <c r="K248" t="s">
        <v>420</v>
      </c>
      <c r="M248" t="s">
        <v>302</v>
      </c>
      <c r="R248" t="s">
        <v>226</v>
      </c>
      <c r="S248" t="s">
        <v>302</v>
      </c>
      <c r="T248" t="s">
        <v>209</v>
      </c>
    </row>
    <row r="249" spans="1:21" x14ac:dyDescent="0.3">
      <c r="A249" t="s">
        <v>315</v>
      </c>
      <c r="B249">
        <v>38</v>
      </c>
      <c r="C249" t="s">
        <v>316</v>
      </c>
      <c r="D249" t="s">
        <v>11</v>
      </c>
      <c r="E249">
        <v>1</v>
      </c>
      <c r="F249">
        <v>3</v>
      </c>
      <c r="G249">
        <v>4</v>
      </c>
      <c r="H249" t="s">
        <v>34</v>
      </c>
      <c r="I249">
        <v>1</v>
      </c>
      <c r="J249" t="s">
        <v>419</v>
      </c>
      <c r="K249" t="s">
        <v>420</v>
      </c>
      <c r="M249" t="s">
        <v>314</v>
      </c>
      <c r="R249" t="s">
        <v>226</v>
      </c>
      <c r="S249" t="s">
        <v>314</v>
      </c>
      <c r="T249" t="s">
        <v>221</v>
      </c>
    </row>
    <row r="250" spans="1:21" x14ac:dyDescent="0.3">
      <c r="A250" t="s">
        <v>315</v>
      </c>
      <c r="B250">
        <v>38</v>
      </c>
      <c r="C250" t="s">
        <v>316</v>
      </c>
      <c r="D250" t="s">
        <v>11</v>
      </c>
      <c r="E250">
        <v>1</v>
      </c>
      <c r="F250">
        <v>3</v>
      </c>
      <c r="G250">
        <v>5</v>
      </c>
      <c r="H250" t="s">
        <v>224</v>
      </c>
      <c r="I250">
        <v>10</v>
      </c>
      <c r="J250" t="s">
        <v>419</v>
      </c>
      <c r="K250" t="s">
        <v>235</v>
      </c>
      <c r="M250" t="s">
        <v>434</v>
      </c>
      <c r="N250" t="s">
        <v>308</v>
      </c>
      <c r="R250" t="s">
        <v>251</v>
      </c>
      <c r="S250" t="s">
        <v>308</v>
      </c>
      <c r="T250" t="s">
        <v>319</v>
      </c>
    </row>
    <row r="251" spans="1:21" x14ac:dyDescent="0.3">
      <c r="A251" t="s">
        <v>315</v>
      </c>
      <c r="B251">
        <v>38</v>
      </c>
      <c r="C251" t="s">
        <v>316</v>
      </c>
      <c r="D251" t="s">
        <v>11</v>
      </c>
      <c r="E251">
        <v>1</v>
      </c>
      <c r="F251">
        <v>3</v>
      </c>
      <c r="G251">
        <v>6</v>
      </c>
      <c r="H251" t="s">
        <v>335</v>
      </c>
      <c r="I251">
        <v>1</v>
      </c>
      <c r="J251" t="s">
        <v>419</v>
      </c>
      <c r="K251" t="s">
        <v>420</v>
      </c>
      <c r="M251" t="s">
        <v>422</v>
      </c>
      <c r="O251" t="s">
        <v>228</v>
      </c>
      <c r="R251" t="s">
        <v>201</v>
      </c>
      <c r="S251" t="s">
        <v>228</v>
      </c>
      <c r="T251" t="s">
        <v>211</v>
      </c>
      <c r="U251" t="s">
        <v>404</v>
      </c>
    </row>
    <row r="252" spans="1:21" x14ac:dyDescent="0.3">
      <c r="A252" t="s">
        <v>315</v>
      </c>
      <c r="B252">
        <v>38</v>
      </c>
      <c r="C252" t="s">
        <v>316</v>
      </c>
      <c r="D252" t="s">
        <v>11</v>
      </c>
      <c r="E252">
        <v>1</v>
      </c>
      <c r="F252">
        <v>3</v>
      </c>
      <c r="G252">
        <v>7</v>
      </c>
      <c r="H252" t="s">
        <v>336</v>
      </c>
      <c r="I252">
        <v>9</v>
      </c>
      <c r="J252" t="s">
        <v>419</v>
      </c>
      <c r="K252" t="s">
        <v>420</v>
      </c>
      <c r="M252" t="s">
        <v>302</v>
      </c>
      <c r="R252" t="s">
        <v>226</v>
      </c>
      <c r="S252" t="s">
        <v>302</v>
      </c>
      <c r="T252" t="s">
        <v>318</v>
      </c>
    </row>
    <row r="253" spans="1:21" x14ac:dyDescent="0.3">
      <c r="A253" t="s">
        <v>315</v>
      </c>
      <c r="B253">
        <v>38</v>
      </c>
      <c r="C253" t="s">
        <v>316</v>
      </c>
      <c r="D253" t="s">
        <v>11</v>
      </c>
      <c r="E253">
        <v>1</v>
      </c>
      <c r="F253">
        <v>3</v>
      </c>
      <c r="G253">
        <v>8</v>
      </c>
      <c r="H253" t="s">
        <v>337</v>
      </c>
      <c r="I253">
        <v>1</v>
      </c>
      <c r="J253" t="s">
        <v>419</v>
      </c>
      <c r="K253" t="s">
        <v>420</v>
      </c>
      <c r="M253" t="s">
        <v>422</v>
      </c>
      <c r="O253" t="s">
        <v>228</v>
      </c>
      <c r="R253" t="s">
        <v>201</v>
      </c>
      <c r="S253" t="s">
        <v>228</v>
      </c>
      <c r="T253" t="s">
        <v>211</v>
      </c>
    </row>
    <row r="254" spans="1:21" x14ac:dyDescent="0.3">
      <c r="A254" t="s">
        <v>315</v>
      </c>
      <c r="B254">
        <v>38</v>
      </c>
      <c r="C254" t="s">
        <v>316</v>
      </c>
      <c r="D254" t="s">
        <v>11</v>
      </c>
      <c r="E254">
        <v>1</v>
      </c>
      <c r="F254">
        <v>3</v>
      </c>
      <c r="G254">
        <v>9</v>
      </c>
      <c r="H254" t="s">
        <v>338</v>
      </c>
      <c r="I254">
        <v>3</v>
      </c>
      <c r="J254" t="s">
        <v>423</v>
      </c>
      <c r="K254" t="s">
        <v>424</v>
      </c>
      <c r="M254" t="s">
        <v>425</v>
      </c>
      <c r="O254" t="s">
        <v>426</v>
      </c>
      <c r="P254" t="s">
        <v>350</v>
      </c>
      <c r="R254" t="s">
        <v>201</v>
      </c>
      <c r="S254" t="s">
        <v>350</v>
      </c>
      <c r="T254" t="s">
        <v>220</v>
      </c>
    </row>
    <row r="255" spans="1:21" x14ac:dyDescent="0.3">
      <c r="A255" t="s">
        <v>315</v>
      </c>
      <c r="B255">
        <v>38</v>
      </c>
      <c r="C255" t="s">
        <v>316</v>
      </c>
      <c r="D255" t="s">
        <v>11</v>
      </c>
      <c r="E255">
        <v>1</v>
      </c>
      <c r="F255">
        <v>3</v>
      </c>
      <c r="G255">
        <v>10</v>
      </c>
      <c r="H255" t="s">
        <v>339</v>
      </c>
      <c r="I255">
        <v>1</v>
      </c>
      <c r="J255" t="s">
        <v>419</v>
      </c>
      <c r="K255" t="s">
        <v>420</v>
      </c>
      <c r="M255" t="s">
        <v>422</v>
      </c>
      <c r="O255" t="s">
        <v>238</v>
      </c>
      <c r="R255" t="s">
        <v>201</v>
      </c>
      <c r="S255" t="s">
        <v>238</v>
      </c>
      <c r="T255" t="s">
        <v>239</v>
      </c>
    </row>
    <row r="256" spans="1:21" x14ac:dyDescent="0.3">
      <c r="A256" t="s">
        <v>315</v>
      </c>
      <c r="B256">
        <v>38</v>
      </c>
      <c r="C256" t="s">
        <v>316</v>
      </c>
      <c r="D256" t="s">
        <v>11</v>
      </c>
      <c r="E256">
        <v>1</v>
      </c>
      <c r="F256">
        <v>3</v>
      </c>
      <c r="G256">
        <v>11</v>
      </c>
      <c r="H256" t="s">
        <v>340</v>
      </c>
      <c r="I256">
        <v>2</v>
      </c>
      <c r="J256" t="s">
        <v>419</v>
      </c>
      <c r="K256" t="s">
        <v>420</v>
      </c>
      <c r="M256" t="s">
        <v>314</v>
      </c>
      <c r="O256" t="s">
        <v>250</v>
      </c>
      <c r="R256" t="s">
        <v>201</v>
      </c>
      <c r="S256" t="s">
        <v>250</v>
      </c>
      <c r="T256" t="s">
        <v>210</v>
      </c>
    </row>
    <row r="257" spans="1:20" x14ac:dyDescent="0.3">
      <c r="A257" t="s">
        <v>315</v>
      </c>
      <c r="B257">
        <v>38</v>
      </c>
      <c r="C257" t="s">
        <v>316</v>
      </c>
      <c r="D257" t="s">
        <v>11</v>
      </c>
      <c r="E257">
        <v>1</v>
      </c>
      <c r="F257">
        <v>3</v>
      </c>
      <c r="G257">
        <v>12</v>
      </c>
      <c r="H257" t="s">
        <v>341</v>
      </c>
      <c r="I257">
        <v>1</v>
      </c>
      <c r="J257" t="s">
        <v>431</v>
      </c>
      <c r="K257" t="s">
        <v>232</v>
      </c>
      <c r="R257" t="s">
        <v>231</v>
      </c>
      <c r="S257" t="s">
        <v>232</v>
      </c>
      <c r="T257" t="s">
        <v>215</v>
      </c>
    </row>
    <row r="258" spans="1:20" x14ac:dyDescent="0.3">
      <c r="A258" t="s">
        <v>315</v>
      </c>
      <c r="B258">
        <v>38</v>
      </c>
      <c r="C258" t="s">
        <v>316</v>
      </c>
      <c r="D258" t="s">
        <v>11</v>
      </c>
      <c r="E258">
        <v>1</v>
      </c>
      <c r="F258">
        <v>3</v>
      </c>
      <c r="G258">
        <v>13</v>
      </c>
      <c r="H258" t="s">
        <v>342</v>
      </c>
      <c r="I258">
        <v>1</v>
      </c>
      <c r="J258" t="s">
        <v>419</v>
      </c>
      <c r="K258" t="s">
        <v>420</v>
      </c>
      <c r="M258" t="s">
        <v>227</v>
      </c>
      <c r="R258" t="s">
        <v>226</v>
      </c>
      <c r="S258" t="s">
        <v>227</v>
      </c>
      <c r="T258" t="s">
        <v>205</v>
      </c>
    </row>
    <row r="259" spans="1:20" x14ac:dyDescent="0.3">
      <c r="A259" t="s">
        <v>315</v>
      </c>
      <c r="B259">
        <v>38</v>
      </c>
      <c r="C259" t="s">
        <v>316</v>
      </c>
      <c r="D259" t="s">
        <v>11</v>
      </c>
      <c r="E259">
        <v>1</v>
      </c>
      <c r="F259">
        <v>3</v>
      </c>
      <c r="G259">
        <v>14</v>
      </c>
      <c r="H259" t="s">
        <v>343</v>
      </c>
      <c r="I259">
        <v>1</v>
      </c>
      <c r="J259" t="s">
        <v>419</v>
      </c>
      <c r="K259" t="s">
        <v>420</v>
      </c>
      <c r="M259" t="s">
        <v>227</v>
      </c>
      <c r="R259" t="s">
        <v>226</v>
      </c>
      <c r="S259" t="s">
        <v>227</v>
      </c>
      <c r="T259" t="s">
        <v>205</v>
      </c>
    </row>
    <row r="260" spans="1:20" x14ac:dyDescent="0.3">
      <c r="A260" t="s">
        <v>315</v>
      </c>
      <c r="B260">
        <v>38</v>
      </c>
      <c r="C260" t="s">
        <v>316</v>
      </c>
      <c r="D260" t="s">
        <v>11</v>
      </c>
      <c r="E260">
        <v>1</v>
      </c>
      <c r="F260">
        <v>3</v>
      </c>
      <c r="G260">
        <v>15</v>
      </c>
      <c r="H260" t="s">
        <v>344</v>
      </c>
      <c r="I260">
        <v>1</v>
      </c>
      <c r="J260" t="s">
        <v>429</v>
      </c>
      <c r="K260" t="s">
        <v>225</v>
      </c>
      <c r="R260" t="s">
        <v>231</v>
      </c>
      <c r="S260" t="s">
        <v>225</v>
      </c>
      <c r="T260" t="s">
        <v>240</v>
      </c>
    </row>
    <row r="261" spans="1:20" x14ac:dyDescent="0.3">
      <c r="A261" t="s">
        <v>315</v>
      </c>
      <c r="B261">
        <v>38</v>
      </c>
      <c r="C261" t="s">
        <v>316</v>
      </c>
      <c r="D261" t="s">
        <v>11</v>
      </c>
      <c r="E261">
        <v>1</v>
      </c>
      <c r="F261">
        <v>3</v>
      </c>
      <c r="G261">
        <v>16</v>
      </c>
      <c r="H261" t="s">
        <v>345</v>
      </c>
      <c r="I261">
        <v>1</v>
      </c>
      <c r="J261" t="s">
        <v>419</v>
      </c>
      <c r="K261" t="s">
        <v>420</v>
      </c>
      <c r="M261" t="s">
        <v>233</v>
      </c>
      <c r="N261" t="s">
        <v>252</v>
      </c>
      <c r="R261" t="s">
        <v>251</v>
      </c>
      <c r="S261" t="s">
        <v>252</v>
      </c>
      <c r="T261" t="s">
        <v>219</v>
      </c>
    </row>
  </sheetData>
  <sortState ref="A2:M10">
    <sortCondition ref="H2:H1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workbookViewId="0">
      <selection activeCell="T51" sqref="T51"/>
    </sheetView>
  </sheetViews>
  <sheetFormatPr defaultRowHeight="14.4" x14ac:dyDescent="0.3"/>
  <cols>
    <col min="1" max="1" width="11.77734375" customWidth="1"/>
    <col min="5" max="5" width="15.33203125" customWidth="1"/>
    <col min="6" max="6" width="14.77734375" customWidth="1"/>
  </cols>
  <sheetData>
    <row r="1" spans="1:20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413</v>
      </c>
      <c r="K1" t="s">
        <v>231</v>
      </c>
      <c r="L1" t="s">
        <v>309</v>
      </c>
      <c r="M1" t="s">
        <v>226</v>
      </c>
      <c r="N1" t="s">
        <v>251</v>
      </c>
      <c r="O1" t="s">
        <v>201</v>
      </c>
      <c r="P1" t="s">
        <v>375</v>
      </c>
      <c r="Q1" t="s">
        <v>406</v>
      </c>
      <c r="R1" t="s">
        <v>405</v>
      </c>
      <c r="S1" t="s">
        <v>198</v>
      </c>
      <c r="T1" t="s">
        <v>204</v>
      </c>
    </row>
    <row r="2" spans="1:20" x14ac:dyDescent="0.3">
      <c r="A2" t="s">
        <v>35</v>
      </c>
      <c r="B2">
        <v>70</v>
      </c>
      <c r="C2" t="s">
        <v>36</v>
      </c>
      <c r="D2" t="s">
        <v>11</v>
      </c>
      <c r="E2">
        <v>4</v>
      </c>
      <c r="F2">
        <v>1</v>
      </c>
      <c r="G2">
        <v>1</v>
      </c>
      <c r="H2" t="s">
        <v>37</v>
      </c>
      <c r="I2">
        <v>34</v>
      </c>
      <c r="J2" t="s">
        <v>429</v>
      </c>
      <c r="K2" t="s">
        <v>225</v>
      </c>
      <c r="R2" t="s">
        <v>231</v>
      </c>
      <c r="S2" t="s">
        <v>225</v>
      </c>
      <c r="T2" t="s">
        <v>240</v>
      </c>
    </row>
    <row r="3" spans="1:20" x14ac:dyDescent="0.3">
      <c r="A3" t="s">
        <v>35</v>
      </c>
      <c r="B3">
        <v>70</v>
      </c>
      <c r="C3" t="s">
        <v>36</v>
      </c>
      <c r="D3" t="s">
        <v>11</v>
      </c>
      <c r="E3">
        <v>4</v>
      </c>
      <c r="F3">
        <v>1</v>
      </c>
      <c r="G3">
        <v>2</v>
      </c>
      <c r="H3" t="s">
        <v>38</v>
      </c>
      <c r="I3">
        <v>40</v>
      </c>
      <c r="J3" t="s">
        <v>419</v>
      </c>
      <c r="K3" t="s">
        <v>420</v>
      </c>
      <c r="M3" t="s">
        <v>227</v>
      </c>
      <c r="R3" t="s">
        <v>226</v>
      </c>
      <c r="S3" t="s">
        <v>227</v>
      </c>
      <c r="T3" t="s">
        <v>205</v>
      </c>
    </row>
    <row r="4" spans="1:20" x14ac:dyDescent="0.3">
      <c r="A4" t="s">
        <v>35</v>
      </c>
      <c r="B4">
        <v>70</v>
      </c>
      <c r="C4" t="s">
        <v>36</v>
      </c>
      <c r="D4" t="s">
        <v>11</v>
      </c>
      <c r="E4">
        <v>4</v>
      </c>
      <c r="F4">
        <v>1</v>
      </c>
      <c r="G4">
        <v>3</v>
      </c>
      <c r="H4" t="s">
        <v>39</v>
      </c>
      <c r="I4">
        <v>2</v>
      </c>
      <c r="J4" t="s">
        <v>419</v>
      </c>
      <c r="K4" t="s">
        <v>420</v>
      </c>
      <c r="M4" t="s">
        <v>227</v>
      </c>
      <c r="O4" t="s">
        <v>421</v>
      </c>
      <c r="R4" t="s">
        <v>201</v>
      </c>
      <c r="S4" t="s">
        <v>202</v>
      </c>
      <c r="T4" t="s">
        <v>206</v>
      </c>
    </row>
    <row r="5" spans="1:20" x14ac:dyDescent="0.3">
      <c r="A5" t="s">
        <v>35</v>
      </c>
      <c r="B5">
        <v>70</v>
      </c>
      <c r="C5" t="s">
        <v>36</v>
      </c>
      <c r="D5" t="s">
        <v>11</v>
      </c>
      <c r="E5">
        <v>4</v>
      </c>
      <c r="F5">
        <v>1</v>
      </c>
      <c r="G5">
        <v>4</v>
      </c>
      <c r="H5" t="s">
        <v>40</v>
      </c>
      <c r="I5">
        <v>7</v>
      </c>
      <c r="J5" t="s">
        <v>419</v>
      </c>
      <c r="K5" t="s">
        <v>420</v>
      </c>
      <c r="M5" t="s">
        <v>422</v>
      </c>
      <c r="O5" t="s">
        <v>228</v>
      </c>
      <c r="R5" t="s">
        <v>201</v>
      </c>
      <c r="S5" t="s">
        <v>228</v>
      </c>
      <c r="T5" t="s">
        <v>211</v>
      </c>
    </row>
    <row r="6" spans="1:20" x14ac:dyDescent="0.3">
      <c r="A6" t="s">
        <v>35</v>
      </c>
      <c r="B6">
        <v>70</v>
      </c>
      <c r="C6" t="s">
        <v>36</v>
      </c>
      <c r="D6" t="s">
        <v>11</v>
      </c>
      <c r="E6">
        <v>4</v>
      </c>
      <c r="F6">
        <v>1</v>
      </c>
      <c r="G6">
        <v>5</v>
      </c>
      <c r="H6" t="s">
        <v>41</v>
      </c>
      <c r="I6">
        <v>1</v>
      </c>
      <c r="J6" t="s">
        <v>419</v>
      </c>
      <c r="K6" t="s">
        <v>420</v>
      </c>
      <c r="M6" t="s">
        <v>422</v>
      </c>
      <c r="O6" t="s">
        <v>203</v>
      </c>
      <c r="R6" t="s">
        <v>201</v>
      </c>
      <c r="S6" t="s">
        <v>203</v>
      </c>
      <c r="T6" t="s">
        <v>208</v>
      </c>
    </row>
    <row r="7" spans="1:20" x14ac:dyDescent="0.3">
      <c r="A7" t="s">
        <v>35</v>
      </c>
      <c r="B7">
        <v>70</v>
      </c>
      <c r="C7" t="s">
        <v>36</v>
      </c>
      <c r="D7" t="s">
        <v>11</v>
      </c>
      <c r="E7">
        <v>4</v>
      </c>
      <c r="F7">
        <v>1</v>
      </c>
      <c r="G7">
        <v>6</v>
      </c>
      <c r="H7" t="s">
        <v>42</v>
      </c>
      <c r="I7">
        <v>27</v>
      </c>
      <c r="J7" t="s">
        <v>429</v>
      </c>
      <c r="K7" t="s">
        <v>225</v>
      </c>
      <c r="R7" t="s">
        <v>231</v>
      </c>
      <c r="S7" t="s">
        <v>378</v>
      </c>
      <c r="T7" t="s">
        <v>377</v>
      </c>
    </row>
    <row r="8" spans="1:20" x14ac:dyDescent="0.3">
      <c r="A8" t="s">
        <v>35</v>
      </c>
      <c r="B8">
        <v>70</v>
      </c>
      <c r="C8" t="s">
        <v>36</v>
      </c>
      <c r="D8" t="s">
        <v>11</v>
      </c>
      <c r="E8">
        <v>4</v>
      </c>
      <c r="F8">
        <v>1</v>
      </c>
      <c r="G8">
        <v>7</v>
      </c>
      <c r="H8" t="s">
        <v>43</v>
      </c>
      <c r="I8">
        <v>10</v>
      </c>
      <c r="J8" t="s">
        <v>419</v>
      </c>
      <c r="K8" t="s">
        <v>420</v>
      </c>
      <c r="M8" t="s">
        <v>302</v>
      </c>
      <c r="R8" t="s">
        <v>226</v>
      </c>
      <c r="S8" t="s">
        <v>302</v>
      </c>
      <c r="T8" t="s">
        <v>209</v>
      </c>
    </row>
    <row r="9" spans="1:20" x14ac:dyDescent="0.3">
      <c r="A9" t="s">
        <v>35</v>
      </c>
      <c r="B9">
        <v>70</v>
      </c>
      <c r="C9" t="s">
        <v>36</v>
      </c>
      <c r="D9" t="s">
        <v>11</v>
      </c>
      <c r="E9">
        <v>4</v>
      </c>
      <c r="F9">
        <v>1</v>
      </c>
      <c r="G9">
        <v>8</v>
      </c>
      <c r="H9" t="s">
        <v>44</v>
      </c>
      <c r="I9">
        <v>14</v>
      </c>
      <c r="J9" t="s">
        <v>419</v>
      </c>
      <c r="K9" t="s">
        <v>427</v>
      </c>
      <c r="M9" t="s">
        <v>430</v>
      </c>
      <c r="R9" t="s">
        <v>226</v>
      </c>
      <c r="S9" t="s">
        <v>230</v>
      </c>
      <c r="T9" t="s">
        <v>229</v>
      </c>
    </row>
    <row r="10" spans="1:20" x14ac:dyDescent="0.3">
      <c r="A10" t="s">
        <v>35</v>
      </c>
      <c r="B10">
        <v>70</v>
      </c>
      <c r="C10" t="s">
        <v>36</v>
      </c>
      <c r="D10" t="s">
        <v>11</v>
      </c>
      <c r="E10">
        <v>4</v>
      </c>
      <c r="F10">
        <v>1</v>
      </c>
      <c r="G10">
        <v>9</v>
      </c>
      <c r="H10" t="s">
        <v>45</v>
      </c>
      <c r="I10">
        <v>1</v>
      </c>
      <c r="J10" t="s">
        <v>419</v>
      </c>
      <c r="K10" t="s">
        <v>420</v>
      </c>
      <c r="M10" t="s">
        <v>314</v>
      </c>
      <c r="O10" t="s">
        <v>250</v>
      </c>
      <c r="R10" t="s">
        <v>201</v>
      </c>
      <c r="S10" t="s">
        <v>250</v>
      </c>
      <c r="T10" t="s">
        <v>221</v>
      </c>
    </row>
    <row r="11" spans="1:20" x14ac:dyDescent="0.3">
      <c r="A11" t="s">
        <v>35</v>
      </c>
      <c r="B11">
        <v>70</v>
      </c>
      <c r="C11" t="s">
        <v>36</v>
      </c>
      <c r="D11" t="s">
        <v>11</v>
      </c>
      <c r="E11">
        <v>4</v>
      </c>
      <c r="F11">
        <v>1</v>
      </c>
      <c r="G11">
        <v>10</v>
      </c>
      <c r="H11" t="s">
        <v>46</v>
      </c>
      <c r="I11">
        <v>1</v>
      </c>
      <c r="J11" t="s">
        <v>419</v>
      </c>
      <c r="K11" t="s">
        <v>420</v>
      </c>
      <c r="M11" t="s">
        <v>314</v>
      </c>
      <c r="O11" t="s">
        <v>250</v>
      </c>
      <c r="R11" t="s">
        <v>201</v>
      </c>
      <c r="S11" t="s">
        <v>250</v>
      </c>
      <c r="T11" t="s">
        <v>210</v>
      </c>
    </row>
    <row r="12" spans="1:20" x14ac:dyDescent="0.3">
      <c r="A12" t="s">
        <v>35</v>
      </c>
      <c r="B12">
        <v>70</v>
      </c>
      <c r="C12" t="s">
        <v>36</v>
      </c>
      <c r="D12" t="s">
        <v>11</v>
      </c>
      <c r="E12">
        <v>4</v>
      </c>
      <c r="F12">
        <v>1</v>
      </c>
      <c r="G12">
        <v>11</v>
      </c>
      <c r="H12" t="s">
        <v>47</v>
      </c>
      <c r="I12">
        <v>2</v>
      </c>
      <c r="J12" t="s">
        <v>419</v>
      </c>
      <c r="K12" t="s">
        <v>420</v>
      </c>
      <c r="M12" t="s">
        <v>422</v>
      </c>
      <c r="O12" t="s">
        <v>228</v>
      </c>
      <c r="R12" t="s">
        <v>201</v>
      </c>
      <c r="S12" t="s">
        <v>228</v>
      </c>
      <c r="T12" t="s">
        <v>211</v>
      </c>
    </row>
    <row r="13" spans="1:20" x14ac:dyDescent="0.3">
      <c r="A13" t="s">
        <v>35</v>
      </c>
      <c r="B13">
        <v>70</v>
      </c>
      <c r="C13" t="s">
        <v>36</v>
      </c>
      <c r="D13" t="s">
        <v>11</v>
      </c>
      <c r="E13">
        <v>4</v>
      </c>
      <c r="F13">
        <v>1</v>
      </c>
      <c r="G13">
        <v>12</v>
      </c>
      <c r="H13" t="s">
        <v>48</v>
      </c>
      <c r="I13">
        <v>2</v>
      </c>
      <c r="J13" t="s">
        <v>419</v>
      </c>
      <c r="K13" t="s">
        <v>427</v>
      </c>
      <c r="M13" t="s">
        <v>241</v>
      </c>
      <c r="R13" t="s">
        <v>226</v>
      </c>
      <c r="S13" t="s">
        <v>241</v>
      </c>
      <c r="T13" t="s">
        <v>212</v>
      </c>
    </row>
    <row r="14" spans="1:20" x14ac:dyDescent="0.3">
      <c r="A14" t="s">
        <v>35</v>
      </c>
      <c r="B14">
        <v>70</v>
      </c>
      <c r="C14" t="s">
        <v>36</v>
      </c>
      <c r="D14" t="s">
        <v>11</v>
      </c>
      <c r="E14">
        <v>4</v>
      </c>
      <c r="F14">
        <v>1</v>
      </c>
      <c r="G14">
        <v>13</v>
      </c>
      <c r="H14" t="s">
        <v>49</v>
      </c>
      <c r="I14">
        <v>1</v>
      </c>
      <c r="J14" t="s">
        <v>431</v>
      </c>
      <c r="K14" t="s">
        <v>432</v>
      </c>
      <c r="M14" t="s">
        <v>433</v>
      </c>
      <c r="O14" t="s">
        <v>303</v>
      </c>
      <c r="R14" t="s">
        <v>201</v>
      </c>
      <c r="S14" t="s">
        <v>303</v>
      </c>
      <c r="T14" t="s">
        <v>213</v>
      </c>
    </row>
    <row r="15" spans="1:20" x14ac:dyDescent="0.3">
      <c r="A15" t="s">
        <v>35</v>
      </c>
      <c r="B15">
        <v>70</v>
      </c>
      <c r="C15" t="s">
        <v>36</v>
      </c>
      <c r="D15" t="s">
        <v>11</v>
      </c>
      <c r="E15">
        <v>4</v>
      </c>
      <c r="F15">
        <v>1</v>
      </c>
      <c r="G15">
        <v>14</v>
      </c>
      <c r="H15" t="s">
        <v>50</v>
      </c>
      <c r="I15">
        <v>1</v>
      </c>
      <c r="J15" t="s">
        <v>419</v>
      </c>
      <c r="K15" t="s">
        <v>420</v>
      </c>
      <c r="M15" t="s">
        <v>314</v>
      </c>
      <c r="O15" t="s">
        <v>244</v>
      </c>
      <c r="R15" t="s">
        <v>201</v>
      </c>
      <c r="S15" t="s">
        <v>244</v>
      </c>
      <c r="T15" t="s">
        <v>214</v>
      </c>
    </row>
    <row r="16" spans="1:20" x14ac:dyDescent="0.3">
      <c r="A16" t="s">
        <v>35</v>
      </c>
      <c r="B16">
        <v>70</v>
      </c>
      <c r="C16" t="s">
        <v>36</v>
      </c>
      <c r="D16" t="s">
        <v>11</v>
      </c>
      <c r="E16">
        <v>4</v>
      </c>
      <c r="F16">
        <v>1</v>
      </c>
      <c r="G16">
        <v>15</v>
      </c>
      <c r="H16" t="s">
        <v>51</v>
      </c>
      <c r="I16">
        <v>1</v>
      </c>
      <c r="J16" t="s">
        <v>431</v>
      </c>
      <c r="K16" t="s">
        <v>232</v>
      </c>
      <c r="R16" t="s">
        <v>231</v>
      </c>
      <c r="S16" t="s">
        <v>232</v>
      </c>
      <c r="T16" t="s">
        <v>215</v>
      </c>
    </row>
    <row r="17" spans="1:20" x14ac:dyDescent="0.3">
      <c r="A17" t="s">
        <v>35</v>
      </c>
      <c r="B17">
        <v>70</v>
      </c>
      <c r="C17" t="s">
        <v>36</v>
      </c>
      <c r="D17" t="s">
        <v>11</v>
      </c>
      <c r="E17">
        <v>4</v>
      </c>
      <c r="F17">
        <v>1</v>
      </c>
      <c r="G17">
        <v>16</v>
      </c>
      <c r="H17" t="s">
        <v>52</v>
      </c>
      <c r="I17">
        <v>1</v>
      </c>
      <c r="J17" t="s">
        <v>419</v>
      </c>
      <c r="K17" t="s">
        <v>420</v>
      </c>
      <c r="M17" t="s">
        <v>233</v>
      </c>
      <c r="R17" t="s">
        <v>226</v>
      </c>
      <c r="S17" t="s">
        <v>233</v>
      </c>
      <c r="T17" t="s">
        <v>234</v>
      </c>
    </row>
    <row r="18" spans="1:20" x14ac:dyDescent="0.3">
      <c r="A18" t="s">
        <v>35</v>
      </c>
      <c r="B18">
        <v>70</v>
      </c>
      <c r="C18" t="s">
        <v>36</v>
      </c>
      <c r="D18" t="s">
        <v>11</v>
      </c>
      <c r="E18">
        <v>4</v>
      </c>
      <c r="F18">
        <v>1</v>
      </c>
      <c r="G18">
        <v>17</v>
      </c>
      <c r="H18" t="s">
        <v>199</v>
      </c>
      <c r="I18">
        <v>3</v>
      </c>
      <c r="J18" t="s">
        <v>419</v>
      </c>
      <c r="K18" t="s">
        <v>420</v>
      </c>
      <c r="M18" t="s">
        <v>233</v>
      </c>
      <c r="N18" t="s">
        <v>252</v>
      </c>
      <c r="R18" t="s">
        <v>251</v>
      </c>
      <c r="S18" t="s">
        <v>252</v>
      </c>
      <c r="T18" t="s">
        <v>219</v>
      </c>
    </row>
    <row r="19" spans="1:20" x14ac:dyDescent="0.3">
      <c r="A19" t="s">
        <v>35</v>
      </c>
      <c r="B19">
        <v>70</v>
      </c>
      <c r="C19" t="s">
        <v>36</v>
      </c>
      <c r="D19" t="s">
        <v>11</v>
      </c>
      <c r="E19">
        <v>4</v>
      </c>
      <c r="F19">
        <v>1</v>
      </c>
      <c r="G19">
        <v>18</v>
      </c>
      <c r="H19" t="s">
        <v>200</v>
      </c>
      <c r="I19">
        <v>1</v>
      </c>
      <c r="J19" t="s">
        <v>419</v>
      </c>
      <c r="K19" t="s">
        <v>427</v>
      </c>
      <c r="M19" t="s">
        <v>241</v>
      </c>
      <c r="R19" t="s">
        <v>226</v>
      </c>
      <c r="S19" t="s">
        <v>241</v>
      </c>
      <c r="T19" t="s">
        <v>212</v>
      </c>
    </row>
    <row r="20" spans="1:20" x14ac:dyDescent="0.3">
      <c r="A20" t="s">
        <v>35</v>
      </c>
      <c r="B20">
        <v>70</v>
      </c>
      <c r="C20" t="s">
        <v>36</v>
      </c>
      <c r="D20" t="s">
        <v>11</v>
      </c>
      <c r="E20">
        <v>4</v>
      </c>
      <c r="F20">
        <v>2</v>
      </c>
      <c r="G20">
        <v>1</v>
      </c>
      <c r="H20" t="s">
        <v>53</v>
      </c>
      <c r="I20">
        <v>26</v>
      </c>
      <c r="J20" t="s">
        <v>419</v>
      </c>
      <c r="K20" t="s">
        <v>420</v>
      </c>
      <c r="M20" t="s">
        <v>422</v>
      </c>
      <c r="O20" t="s">
        <v>228</v>
      </c>
      <c r="R20" t="s">
        <v>201</v>
      </c>
      <c r="S20" t="s">
        <v>228</v>
      </c>
      <c r="T20" t="s">
        <v>211</v>
      </c>
    </row>
    <row r="21" spans="1:20" x14ac:dyDescent="0.3">
      <c r="A21" t="s">
        <v>35</v>
      </c>
      <c r="B21">
        <v>70</v>
      </c>
      <c r="C21" t="s">
        <v>36</v>
      </c>
      <c r="D21" t="s">
        <v>11</v>
      </c>
      <c r="E21">
        <v>4</v>
      </c>
      <c r="F21">
        <v>2</v>
      </c>
      <c r="G21">
        <v>2</v>
      </c>
      <c r="H21" t="s">
        <v>54</v>
      </c>
      <c r="I21">
        <v>2</v>
      </c>
      <c r="J21" t="s">
        <v>419</v>
      </c>
      <c r="K21" t="s">
        <v>235</v>
      </c>
      <c r="M21" t="s">
        <v>434</v>
      </c>
      <c r="N21" t="s">
        <v>308</v>
      </c>
      <c r="R21" t="s">
        <v>251</v>
      </c>
      <c r="S21" t="s">
        <v>308</v>
      </c>
      <c r="T21" t="s">
        <v>236</v>
      </c>
    </row>
    <row r="22" spans="1:20" x14ac:dyDescent="0.3">
      <c r="A22" t="s">
        <v>35</v>
      </c>
      <c r="B22">
        <v>70</v>
      </c>
      <c r="C22" t="s">
        <v>36</v>
      </c>
      <c r="D22" t="s">
        <v>11</v>
      </c>
      <c r="E22">
        <v>4</v>
      </c>
      <c r="F22">
        <v>2</v>
      </c>
      <c r="G22">
        <v>3</v>
      </c>
      <c r="H22" t="s">
        <v>55</v>
      </c>
      <c r="I22">
        <v>36</v>
      </c>
      <c r="J22" t="s">
        <v>419</v>
      </c>
      <c r="K22" t="s">
        <v>420</v>
      </c>
      <c r="M22" t="s">
        <v>227</v>
      </c>
      <c r="R22" t="s">
        <v>226</v>
      </c>
      <c r="S22" t="s">
        <v>227</v>
      </c>
      <c r="T22" t="s">
        <v>205</v>
      </c>
    </row>
    <row r="23" spans="1:20" x14ac:dyDescent="0.3">
      <c r="A23" t="s">
        <v>35</v>
      </c>
      <c r="B23">
        <v>70</v>
      </c>
      <c r="C23" t="s">
        <v>36</v>
      </c>
      <c r="D23" t="s">
        <v>11</v>
      </c>
      <c r="E23">
        <v>4</v>
      </c>
      <c r="F23">
        <v>2</v>
      </c>
      <c r="G23">
        <v>4</v>
      </c>
      <c r="H23" t="s">
        <v>20</v>
      </c>
      <c r="I23">
        <v>9</v>
      </c>
      <c r="J23" t="s">
        <v>419</v>
      </c>
      <c r="K23" t="s">
        <v>420</v>
      </c>
      <c r="M23" t="s">
        <v>302</v>
      </c>
      <c r="R23" t="s">
        <v>226</v>
      </c>
      <c r="S23" t="s">
        <v>302</v>
      </c>
      <c r="T23" t="s">
        <v>209</v>
      </c>
    </row>
    <row r="24" spans="1:20" x14ac:dyDescent="0.3">
      <c r="A24" t="s">
        <v>35</v>
      </c>
      <c r="B24">
        <v>70</v>
      </c>
      <c r="C24" t="s">
        <v>36</v>
      </c>
      <c r="D24" t="s">
        <v>11</v>
      </c>
      <c r="E24">
        <v>4</v>
      </c>
      <c r="F24">
        <v>2</v>
      </c>
      <c r="G24">
        <v>5</v>
      </c>
      <c r="H24" t="s">
        <v>56</v>
      </c>
      <c r="I24">
        <v>5</v>
      </c>
      <c r="J24" t="s">
        <v>419</v>
      </c>
      <c r="K24" t="s">
        <v>420</v>
      </c>
      <c r="M24" t="s">
        <v>227</v>
      </c>
      <c r="R24" t="s">
        <v>226</v>
      </c>
      <c r="S24" t="s">
        <v>227</v>
      </c>
      <c r="T24" t="s">
        <v>205</v>
      </c>
    </row>
    <row r="25" spans="1:20" x14ac:dyDescent="0.3">
      <c r="A25" t="s">
        <v>35</v>
      </c>
      <c r="B25">
        <v>70</v>
      </c>
      <c r="C25" t="s">
        <v>36</v>
      </c>
      <c r="D25" t="s">
        <v>11</v>
      </c>
      <c r="E25">
        <v>4</v>
      </c>
      <c r="F25">
        <v>2</v>
      </c>
      <c r="G25">
        <v>6</v>
      </c>
      <c r="H25" t="s">
        <v>57</v>
      </c>
      <c r="I25">
        <v>12</v>
      </c>
      <c r="J25" t="s">
        <v>431</v>
      </c>
      <c r="K25" t="s">
        <v>232</v>
      </c>
      <c r="R25" t="s">
        <v>231</v>
      </c>
      <c r="S25" t="s">
        <v>232</v>
      </c>
      <c r="T25" t="s">
        <v>215</v>
      </c>
    </row>
    <row r="26" spans="1:20" x14ac:dyDescent="0.3">
      <c r="A26" t="s">
        <v>35</v>
      </c>
      <c r="B26">
        <v>70</v>
      </c>
      <c r="C26" t="s">
        <v>36</v>
      </c>
      <c r="D26" t="s">
        <v>11</v>
      </c>
      <c r="E26">
        <v>4</v>
      </c>
      <c r="F26">
        <v>2</v>
      </c>
      <c r="G26">
        <v>7</v>
      </c>
      <c r="H26" t="s">
        <v>58</v>
      </c>
      <c r="I26">
        <v>2</v>
      </c>
      <c r="J26" t="s">
        <v>419</v>
      </c>
      <c r="K26" t="s">
        <v>427</v>
      </c>
      <c r="M26" t="s">
        <v>430</v>
      </c>
      <c r="R26" t="s">
        <v>226</v>
      </c>
      <c r="S26" t="s">
        <v>230</v>
      </c>
      <c r="T26" t="s">
        <v>229</v>
      </c>
    </row>
    <row r="27" spans="1:20" x14ac:dyDescent="0.3">
      <c r="A27" t="s">
        <v>35</v>
      </c>
      <c r="B27">
        <v>70</v>
      </c>
      <c r="C27" t="s">
        <v>36</v>
      </c>
      <c r="D27" t="s">
        <v>11</v>
      </c>
      <c r="E27">
        <v>4</v>
      </c>
      <c r="F27">
        <v>2</v>
      </c>
      <c r="G27">
        <v>8</v>
      </c>
      <c r="H27" t="s">
        <v>59</v>
      </c>
      <c r="I27">
        <v>3</v>
      </c>
      <c r="J27" t="s">
        <v>429</v>
      </c>
      <c r="K27" t="s">
        <v>225</v>
      </c>
      <c r="R27" t="s">
        <v>231</v>
      </c>
      <c r="S27" t="s">
        <v>378</v>
      </c>
      <c r="T27" t="s">
        <v>377</v>
      </c>
    </row>
    <row r="28" spans="1:20" x14ac:dyDescent="0.3">
      <c r="A28" t="s">
        <v>35</v>
      </c>
      <c r="B28">
        <v>70</v>
      </c>
      <c r="C28" t="s">
        <v>36</v>
      </c>
      <c r="D28" t="s">
        <v>11</v>
      </c>
      <c r="E28">
        <v>4</v>
      </c>
      <c r="F28">
        <v>2</v>
      </c>
      <c r="G28">
        <v>9</v>
      </c>
      <c r="H28" t="s">
        <v>60</v>
      </c>
      <c r="I28">
        <v>1</v>
      </c>
      <c r="J28" t="s">
        <v>419</v>
      </c>
      <c r="K28" t="s">
        <v>420</v>
      </c>
      <c r="M28" t="s">
        <v>422</v>
      </c>
      <c r="O28" t="s">
        <v>238</v>
      </c>
      <c r="R28" t="s">
        <v>201</v>
      </c>
      <c r="S28" t="s">
        <v>238</v>
      </c>
      <c r="T28" t="s">
        <v>239</v>
      </c>
    </row>
    <row r="29" spans="1:20" x14ac:dyDescent="0.3">
      <c r="A29" t="s">
        <v>35</v>
      </c>
      <c r="B29">
        <v>70</v>
      </c>
      <c r="C29" t="s">
        <v>36</v>
      </c>
      <c r="D29" t="s">
        <v>11</v>
      </c>
      <c r="E29">
        <v>4</v>
      </c>
      <c r="F29">
        <v>2</v>
      </c>
      <c r="G29">
        <v>10</v>
      </c>
      <c r="H29" t="s">
        <v>61</v>
      </c>
      <c r="I29">
        <v>2</v>
      </c>
      <c r="J29" t="s">
        <v>429</v>
      </c>
      <c r="K29" t="s">
        <v>225</v>
      </c>
      <c r="R29" t="s">
        <v>231</v>
      </c>
      <c r="S29" t="s">
        <v>378</v>
      </c>
      <c r="T29" t="s">
        <v>377</v>
      </c>
    </row>
    <row r="30" spans="1:20" x14ac:dyDescent="0.3">
      <c r="A30" t="s">
        <v>35</v>
      </c>
      <c r="B30">
        <v>70</v>
      </c>
      <c r="C30" t="s">
        <v>36</v>
      </c>
      <c r="D30" t="s">
        <v>11</v>
      </c>
      <c r="E30">
        <v>4</v>
      </c>
      <c r="F30">
        <v>2</v>
      </c>
      <c r="G30">
        <v>11</v>
      </c>
      <c r="H30" t="s">
        <v>62</v>
      </c>
      <c r="I30">
        <v>1</v>
      </c>
      <c r="J30" t="s">
        <v>431</v>
      </c>
      <c r="K30" t="s">
        <v>432</v>
      </c>
      <c r="M30" t="s">
        <v>433</v>
      </c>
      <c r="O30" t="s">
        <v>303</v>
      </c>
      <c r="R30" t="s">
        <v>201</v>
      </c>
      <c r="S30" t="s">
        <v>303</v>
      </c>
      <c r="T30" t="s">
        <v>213</v>
      </c>
    </row>
    <row r="31" spans="1:20" x14ac:dyDescent="0.3">
      <c r="A31" t="s">
        <v>35</v>
      </c>
      <c r="B31">
        <v>70</v>
      </c>
      <c r="C31" t="s">
        <v>36</v>
      </c>
      <c r="D31" t="s">
        <v>11</v>
      </c>
      <c r="E31">
        <v>4</v>
      </c>
      <c r="F31">
        <v>2</v>
      </c>
      <c r="G31">
        <v>12</v>
      </c>
      <c r="H31" t="s">
        <v>63</v>
      </c>
      <c r="I31">
        <v>10</v>
      </c>
      <c r="J31" t="s">
        <v>429</v>
      </c>
      <c r="K31" t="s">
        <v>225</v>
      </c>
      <c r="R31" t="s">
        <v>231</v>
      </c>
      <c r="S31" t="s">
        <v>225</v>
      </c>
      <c r="T31" t="s">
        <v>240</v>
      </c>
    </row>
    <row r="32" spans="1:20" x14ac:dyDescent="0.3">
      <c r="A32" t="s">
        <v>35</v>
      </c>
      <c r="B32">
        <v>70</v>
      </c>
      <c r="C32" t="s">
        <v>36</v>
      </c>
      <c r="D32" t="s">
        <v>11</v>
      </c>
      <c r="E32">
        <v>4</v>
      </c>
      <c r="F32">
        <v>2</v>
      </c>
      <c r="G32">
        <v>13</v>
      </c>
      <c r="H32" t="s">
        <v>64</v>
      </c>
      <c r="I32">
        <v>4</v>
      </c>
      <c r="J32" t="s">
        <v>419</v>
      </c>
      <c r="K32" t="s">
        <v>420</v>
      </c>
      <c r="M32" t="s">
        <v>422</v>
      </c>
      <c r="O32" t="s">
        <v>380</v>
      </c>
      <c r="R32" t="s">
        <v>201</v>
      </c>
      <c r="S32" t="s">
        <v>380</v>
      </c>
      <c r="T32" t="s">
        <v>379</v>
      </c>
    </row>
    <row r="33" spans="1:20" x14ac:dyDescent="0.3">
      <c r="A33" t="s">
        <v>35</v>
      </c>
      <c r="B33">
        <v>70</v>
      </c>
      <c r="C33" t="s">
        <v>36</v>
      </c>
      <c r="D33" t="s">
        <v>11</v>
      </c>
      <c r="E33">
        <v>4</v>
      </c>
      <c r="F33">
        <v>2</v>
      </c>
      <c r="G33">
        <v>14</v>
      </c>
      <c r="H33" t="s">
        <v>65</v>
      </c>
      <c r="I33">
        <v>2</v>
      </c>
      <c r="J33" t="s">
        <v>419</v>
      </c>
      <c r="K33" t="s">
        <v>420</v>
      </c>
      <c r="M33" t="s">
        <v>227</v>
      </c>
      <c r="R33" t="s">
        <v>226</v>
      </c>
      <c r="S33" t="s">
        <v>227</v>
      </c>
      <c r="T33" t="s">
        <v>205</v>
      </c>
    </row>
    <row r="34" spans="1:20" x14ac:dyDescent="0.3">
      <c r="A34" t="s">
        <v>35</v>
      </c>
      <c r="B34">
        <v>70</v>
      </c>
      <c r="C34" t="s">
        <v>36</v>
      </c>
      <c r="D34" t="s">
        <v>11</v>
      </c>
      <c r="E34">
        <v>4</v>
      </c>
      <c r="F34">
        <v>2</v>
      </c>
      <c r="G34">
        <v>15</v>
      </c>
      <c r="H34" t="s">
        <v>66</v>
      </c>
      <c r="I34">
        <v>1</v>
      </c>
      <c r="J34" t="s">
        <v>419</v>
      </c>
      <c r="K34" t="s">
        <v>420</v>
      </c>
      <c r="M34" t="s">
        <v>422</v>
      </c>
      <c r="O34" t="s">
        <v>380</v>
      </c>
      <c r="R34" t="s">
        <v>201</v>
      </c>
      <c r="S34" t="s">
        <v>380</v>
      </c>
      <c r="T34" t="s">
        <v>379</v>
      </c>
    </row>
    <row r="35" spans="1:20" x14ac:dyDescent="0.3">
      <c r="A35" t="s">
        <v>35</v>
      </c>
      <c r="B35">
        <v>70</v>
      </c>
      <c r="C35" t="s">
        <v>36</v>
      </c>
      <c r="D35" t="s">
        <v>11</v>
      </c>
      <c r="E35">
        <v>4</v>
      </c>
      <c r="F35">
        <v>2</v>
      </c>
      <c r="G35">
        <v>16</v>
      </c>
      <c r="H35" t="s">
        <v>67</v>
      </c>
      <c r="I35">
        <v>1</v>
      </c>
      <c r="J35" t="s">
        <v>419</v>
      </c>
      <c r="K35" t="s">
        <v>427</v>
      </c>
      <c r="M35" t="s">
        <v>241</v>
      </c>
      <c r="R35" t="s">
        <v>226</v>
      </c>
      <c r="S35" t="s">
        <v>241</v>
      </c>
      <c r="T35" t="s">
        <v>212</v>
      </c>
    </row>
    <row r="36" spans="1:20" x14ac:dyDescent="0.3">
      <c r="A36" t="s">
        <v>35</v>
      </c>
      <c r="B36">
        <v>70</v>
      </c>
      <c r="C36" t="s">
        <v>36</v>
      </c>
      <c r="D36" t="s">
        <v>11</v>
      </c>
      <c r="E36">
        <v>4</v>
      </c>
      <c r="F36">
        <v>2</v>
      </c>
      <c r="G36">
        <v>17</v>
      </c>
      <c r="H36" t="s">
        <v>242</v>
      </c>
      <c r="I36">
        <v>1</v>
      </c>
      <c r="J36" t="s">
        <v>419</v>
      </c>
      <c r="K36" t="s">
        <v>420</v>
      </c>
      <c r="M36" t="s">
        <v>233</v>
      </c>
      <c r="N36" t="s">
        <v>252</v>
      </c>
      <c r="R36" t="s">
        <v>251</v>
      </c>
      <c r="S36" t="s">
        <v>252</v>
      </c>
      <c r="T36" t="s">
        <v>219</v>
      </c>
    </row>
    <row r="37" spans="1:20" x14ac:dyDescent="0.3">
      <c r="A37" t="s">
        <v>35</v>
      </c>
      <c r="B37">
        <v>70</v>
      </c>
      <c r="C37" t="s">
        <v>36</v>
      </c>
      <c r="D37" t="s">
        <v>11</v>
      </c>
      <c r="E37">
        <v>4</v>
      </c>
      <c r="F37">
        <v>2</v>
      </c>
      <c r="G37">
        <v>18</v>
      </c>
      <c r="H37" t="s">
        <v>243</v>
      </c>
      <c r="I37">
        <v>4</v>
      </c>
      <c r="J37" t="s">
        <v>419</v>
      </c>
      <c r="K37" t="s">
        <v>420</v>
      </c>
      <c r="M37" t="s">
        <v>422</v>
      </c>
      <c r="O37" t="s">
        <v>373</v>
      </c>
      <c r="R37" t="s">
        <v>201</v>
      </c>
      <c r="S37" t="s">
        <v>373</v>
      </c>
      <c r="T37" t="s">
        <v>381</v>
      </c>
    </row>
    <row r="38" spans="1:20" x14ac:dyDescent="0.3">
      <c r="A38" t="s">
        <v>35</v>
      </c>
      <c r="B38">
        <v>70</v>
      </c>
      <c r="C38" t="s">
        <v>36</v>
      </c>
      <c r="D38" t="s">
        <v>11</v>
      </c>
      <c r="E38">
        <v>4</v>
      </c>
      <c r="F38">
        <v>3</v>
      </c>
      <c r="G38">
        <v>1</v>
      </c>
      <c r="H38" t="s">
        <v>68</v>
      </c>
      <c r="I38">
        <v>15</v>
      </c>
      <c r="J38" t="s">
        <v>419</v>
      </c>
      <c r="K38" t="s">
        <v>420</v>
      </c>
      <c r="M38" t="s">
        <v>227</v>
      </c>
      <c r="O38" t="s">
        <v>421</v>
      </c>
      <c r="R38" t="s">
        <v>201</v>
      </c>
      <c r="S38" t="s">
        <v>202</v>
      </c>
      <c r="T38" t="s">
        <v>216</v>
      </c>
    </row>
    <row r="39" spans="1:20" x14ac:dyDescent="0.3">
      <c r="A39" t="s">
        <v>35</v>
      </c>
      <c r="B39">
        <v>70</v>
      </c>
      <c r="C39" t="s">
        <v>36</v>
      </c>
      <c r="D39" t="s">
        <v>11</v>
      </c>
      <c r="E39">
        <v>4</v>
      </c>
      <c r="F39">
        <v>3</v>
      </c>
      <c r="G39">
        <v>2</v>
      </c>
      <c r="H39" t="s">
        <v>69</v>
      </c>
      <c r="I39">
        <v>16</v>
      </c>
      <c r="J39" t="s">
        <v>419</v>
      </c>
      <c r="K39" t="s">
        <v>420</v>
      </c>
      <c r="M39" t="s">
        <v>302</v>
      </c>
      <c r="R39" t="s">
        <v>226</v>
      </c>
      <c r="S39" t="s">
        <v>302</v>
      </c>
      <c r="T39" t="s">
        <v>209</v>
      </c>
    </row>
    <row r="40" spans="1:20" x14ac:dyDescent="0.3">
      <c r="A40" t="s">
        <v>35</v>
      </c>
      <c r="B40">
        <v>70</v>
      </c>
      <c r="C40" t="s">
        <v>36</v>
      </c>
      <c r="D40" t="s">
        <v>11</v>
      </c>
      <c r="E40">
        <v>4</v>
      </c>
      <c r="F40">
        <v>3</v>
      </c>
      <c r="G40">
        <v>3</v>
      </c>
      <c r="H40" t="s">
        <v>70</v>
      </c>
      <c r="I40">
        <v>6</v>
      </c>
      <c r="J40" t="s">
        <v>419</v>
      </c>
      <c r="K40" t="s">
        <v>420</v>
      </c>
      <c r="M40" t="s">
        <v>422</v>
      </c>
      <c r="O40" t="s">
        <v>228</v>
      </c>
      <c r="R40" t="s">
        <v>201</v>
      </c>
      <c r="S40" t="s">
        <v>228</v>
      </c>
      <c r="T40" t="s">
        <v>211</v>
      </c>
    </row>
    <row r="41" spans="1:20" x14ac:dyDescent="0.3">
      <c r="A41" t="s">
        <v>35</v>
      </c>
      <c r="B41">
        <v>70</v>
      </c>
      <c r="C41" t="s">
        <v>36</v>
      </c>
      <c r="D41" t="s">
        <v>11</v>
      </c>
      <c r="E41">
        <v>4</v>
      </c>
      <c r="F41">
        <v>3</v>
      </c>
      <c r="G41">
        <v>4</v>
      </c>
      <c r="H41" t="s">
        <v>31</v>
      </c>
      <c r="I41">
        <v>1</v>
      </c>
      <c r="J41" t="s">
        <v>419</v>
      </c>
      <c r="K41" t="s">
        <v>420</v>
      </c>
      <c r="M41" t="s">
        <v>422</v>
      </c>
      <c r="O41" t="s">
        <v>380</v>
      </c>
      <c r="R41" t="s">
        <v>201</v>
      </c>
      <c r="S41" t="s">
        <v>380</v>
      </c>
      <c r="T41" t="s">
        <v>379</v>
      </c>
    </row>
    <row r="42" spans="1:20" x14ac:dyDescent="0.3">
      <c r="A42" t="s">
        <v>35</v>
      </c>
      <c r="B42">
        <v>70</v>
      </c>
      <c r="C42" t="s">
        <v>36</v>
      </c>
      <c r="D42" t="s">
        <v>11</v>
      </c>
      <c r="E42">
        <v>4</v>
      </c>
      <c r="F42">
        <v>3</v>
      </c>
      <c r="G42">
        <v>5</v>
      </c>
      <c r="H42" t="s">
        <v>71</v>
      </c>
      <c r="I42">
        <v>16</v>
      </c>
      <c r="J42" t="s">
        <v>419</v>
      </c>
      <c r="K42" t="s">
        <v>420</v>
      </c>
      <c r="M42" t="s">
        <v>422</v>
      </c>
      <c r="O42" t="s">
        <v>228</v>
      </c>
      <c r="R42" t="s">
        <v>201</v>
      </c>
      <c r="S42" t="s">
        <v>228</v>
      </c>
      <c r="T42" t="s">
        <v>211</v>
      </c>
    </row>
    <row r="43" spans="1:20" x14ac:dyDescent="0.3">
      <c r="A43" t="s">
        <v>35</v>
      </c>
      <c r="B43">
        <v>70</v>
      </c>
      <c r="C43" t="s">
        <v>36</v>
      </c>
      <c r="D43" t="s">
        <v>11</v>
      </c>
      <c r="E43">
        <v>4</v>
      </c>
      <c r="F43">
        <v>3</v>
      </c>
      <c r="G43">
        <v>6</v>
      </c>
      <c r="H43" t="s">
        <v>72</v>
      </c>
      <c r="I43">
        <v>1</v>
      </c>
      <c r="J43" t="s">
        <v>419</v>
      </c>
      <c r="K43" t="s">
        <v>420</v>
      </c>
      <c r="M43" t="s">
        <v>314</v>
      </c>
      <c r="O43" t="s">
        <v>244</v>
      </c>
      <c r="R43" t="s">
        <v>201</v>
      </c>
      <c r="S43" t="s">
        <v>244</v>
      </c>
      <c r="T43" t="s">
        <v>214</v>
      </c>
    </row>
    <row r="44" spans="1:20" x14ac:dyDescent="0.3">
      <c r="A44" t="s">
        <v>35</v>
      </c>
      <c r="B44">
        <v>70</v>
      </c>
      <c r="C44" t="s">
        <v>36</v>
      </c>
      <c r="D44" t="s">
        <v>11</v>
      </c>
      <c r="E44">
        <v>4</v>
      </c>
      <c r="F44">
        <v>3</v>
      </c>
      <c r="G44">
        <v>7</v>
      </c>
      <c r="H44" t="s">
        <v>73</v>
      </c>
      <c r="I44">
        <v>1</v>
      </c>
      <c r="J44" t="s">
        <v>429</v>
      </c>
      <c r="K44" t="s">
        <v>225</v>
      </c>
      <c r="R44" t="s">
        <v>231</v>
      </c>
      <c r="S44" t="s">
        <v>225</v>
      </c>
      <c r="T44" t="s">
        <v>240</v>
      </c>
    </row>
    <row r="45" spans="1:20" x14ac:dyDescent="0.3">
      <c r="A45" t="s">
        <v>35</v>
      </c>
      <c r="B45">
        <v>70</v>
      </c>
      <c r="C45" t="s">
        <v>36</v>
      </c>
      <c r="D45" t="s">
        <v>11</v>
      </c>
      <c r="E45">
        <v>4</v>
      </c>
      <c r="F45">
        <v>3</v>
      </c>
      <c r="G45">
        <v>8</v>
      </c>
      <c r="H45" t="s">
        <v>74</v>
      </c>
      <c r="I45">
        <v>3</v>
      </c>
      <c r="J45" t="s">
        <v>431</v>
      </c>
      <c r="K45" t="s">
        <v>432</v>
      </c>
      <c r="M45" t="s">
        <v>435</v>
      </c>
      <c r="O45" t="s">
        <v>304</v>
      </c>
      <c r="R45" t="s">
        <v>201</v>
      </c>
      <c r="S45" t="s">
        <v>304</v>
      </c>
      <c r="T45" t="s">
        <v>245</v>
      </c>
    </row>
    <row r="46" spans="1:20" x14ac:dyDescent="0.3">
      <c r="A46" t="s">
        <v>35</v>
      </c>
      <c r="B46">
        <v>70</v>
      </c>
      <c r="C46" t="s">
        <v>36</v>
      </c>
      <c r="D46" t="s">
        <v>11</v>
      </c>
      <c r="E46">
        <v>4</v>
      </c>
      <c r="F46">
        <v>3</v>
      </c>
      <c r="G46">
        <v>9</v>
      </c>
      <c r="H46" t="s">
        <v>75</v>
      </c>
      <c r="I46">
        <v>7</v>
      </c>
      <c r="J46" t="s">
        <v>429</v>
      </c>
      <c r="K46" t="s">
        <v>225</v>
      </c>
      <c r="R46" t="s">
        <v>231</v>
      </c>
      <c r="S46" t="s">
        <v>378</v>
      </c>
      <c r="T46" t="s">
        <v>377</v>
      </c>
    </row>
    <row r="47" spans="1:20" x14ac:dyDescent="0.3">
      <c r="A47" t="s">
        <v>35</v>
      </c>
      <c r="B47">
        <v>70</v>
      </c>
      <c r="C47" t="s">
        <v>36</v>
      </c>
      <c r="D47" t="s">
        <v>11</v>
      </c>
      <c r="E47">
        <v>4</v>
      </c>
      <c r="F47">
        <v>3</v>
      </c>
      <c r="G47">
        <v>10</v>
      </c>
      <c r="H47" t="s">
        <v>76</v>
      </c>
      <c r="I47">
        <v>3</v>
      </c>
      <c r="J47" t="s">
        <v>431</v>
      </c>
      <c r="K47" t="s">
        <v>232</v>
      </c>
      <c r="R47" t="s">
        <v>231</v>
      </c>
      <c r="S47" t="s">
        <v>232</v>
      </c>
      <c r="T47" t="s">
        <v>215</v>
      </c>
    </row>
    <row r="48" spans="1:20" x14ac:dyDescent="0.3">
      <c r="A48" t="s">
        <v>35</v>
      </c>
      <c r="B48">
        <v>70</v>
      </c>
      <c r="C48" t="s">
        <v>36</v>
      </c>
      <c r="D48" t="s">
        <v>11</v>
      </c>
      <c r="E48">
        <v>4</v>
      </c>
      <c r="F48">
        <v>3</v>
      </c>
      <c r="G48">
        <v>11</v>
      </c>
      <c r="H48" t="s">
        <v>77</v>
      </c>
      <c r="I48">
        <v>2</v>
      </c>
      <c r="J48" t="s">
        <v>419</v>
      </c>
      <c r="K48" t="s">
        <v>427</v>
      </c>
      <c r="M48" t="s">
        <v>430</v>
      </c>
      <c r="R48" t="s">
        <v>226</v>
      </c>
      <c r="S48" t="s">
        <v>230</v>
      </c>
      <c r="T48" t="s">
        <v>229</v>
      </c>
    </row>
    <row r="49" spans="1:20" x14ac:dyDescent="0.3">
      <c r="A49" t="s">
        <v>35</v>
      </c>
      <c r="B49">
        <v>70</v>
      </c>
      <c r="C49" t="s">
        <v>36</v>
      </c>
      <c r="D49" t="s">
        <v>11</v>
      </c>
      <c r="E49">
        <v>4</v>
      </c>
      <c r="F49">
        <v>3</v>
      </c>
      <c r="G49">
        <v>13</v>
      </c>
      <c r="H49" t="s">
        <v>246</v>
      </c>
      <c r="I49">
        <v>4</v>
      </c>
      <c r="J49" t="s">
        <v>419</v>
      </c>
      <c r="K49" t="s">
        <v>420</v>
      </c>
      <c r="M49" t="s">
        <v>227</v>
      </c>
      <c r="R49" t="s">
        <v>226</v>
      </c>
      <c r="S49" t="s">
        <v>227</v>
      </c>
      <c r="T49" t="s">
        <v>205</v>
      </c>
    </row>
    <row r="50" spans="1:20" x14ac:dyDescent="0.3">
      <c r="A50" t="s">
        <v>35</v>
      </c>
      <c r="B50">
        <v>70</v>
      </c>
      <c r="C50" t="s">
        <v>36</v>
      </c>
      <c r="D50" t="s">
        <v>11</v>
      </c>
      <c r="E50">
        <v>4</v>
      </c>
      <c r="F50">
        <v>3</v>
      </c>
      <c r="G50">
        <v>14</v>
      </c>
      <c r="H50" t="s">
        <v>247</v>
      </c>
      <c r="I50">
        <v>3</v>
      </c>
      <c r="J50" t="s">
        <v>423</v>
      </c>
      <c r="K50" t="s">
        <v>424</v>
      </c>
      <c r="M50" t="s">
        <v>425</v>
      </c>
      <c r="O50" t="s">
        <v>426</v>
      </c>
      <c r="P50" t="s">
        <v>350</v>
      </c>
      <c r="R50" t="s">
        <v>201</v>
      </c>
      <c r="S50" t="s">
        <v>350</v>
      </c>
      <c r="T50" t="s">
        <v>279</v>
      </c>
    </row>
    <row r="51" spans="1:20" x14ac:dyDescent="0.3">
      <c r="A51" t="s">
        <v>35</v>
      </c>
      <c r="B51">
        <v>70</v>
      </c>
      <c r="C51" t="s">
        <v>36</v>
      </c>
      <c r="D51" t="s">
        <v>11</v>
      </c>
      <c r="E51">
        <v>4</v>
      </c>
      <c r="F51">
        <v>3</v>
      </c>
      <c r="G51">
        <v>15</v>
      </c>
      <c r="H51" t="s">
        <v>248</v>
      </c>
      <c r="I51">
        <v>1</v>
      </c>
      <c r="J51" t="s">
        <v>419</v>
      </c>
      <c r="K51" t="s">
        <v>420</v>
      </c>
      <c r="M51" t="s">
        <v>314</v>
      </c>
      <c r="O51" t="s">
        <v>250</v>
      </c>
      <c r="R51" t="s">
        <v>201</v>
      </c>
      <c r="S51" t="s">
        <v>250</v>
      </c>
      <c r="T51" t="s">
        <v>210</v>
      </c>
    </row>
    <row r="52" spans="1:20" x14ac:dyDescent="0.3">
      <c r="A52" t="s">
        <v>35</v>
      </c>
      <c r="B52">
        <v>70</v>
      </c>
      <c r="C52" t="s">
        <v>36</v>
      </c>
      <c r="D52" t="s">
        <v>11</v>
      </c>
      <c r="E52">
        <v>4</v>
      </c>
      <c r="F52">
        <v>3</v>
      </c>
      <c r="G52">
        <v>16</v>
      </c>
      <c r="H52" t="s">
        <v>249</v>
      </c>
      <c r="I52">
        <v>1</v>
      </c>
      <c r="J52" t="s">
        <v>419</v>
      </c>
      <c r="K52" t="s">
        <v>420</v>
      </c>
      <c r="M52" t="s">
        <v>233</v>
      </c>
      <c r="N52" t="s">
        <v>252</v>
      </c>
      <c r="R52" t="s">
        <v>251</v>
      </c>
      <c r="S52" t="s">
        <v>252</v>
      </c>
      <c r="T52" t="s">
        <v>219</v>
      </c>
    </row>
    <row r="53" spans="1:20" x14ac:dyDescent="0.3">
      <c r="A53" t="s">
        <v>35</v>
      </c>
      <c r="B53">
        <v>70</v>
      </c>
      <c r="C53" t="s">
        <v>36</v>
      </c>
      <c r="D53" t="s">
        <v>11</v>
      </c>
      <c r="E53">
        <v>4</v>
      </c>
      <c r="F53">
        <v>3</v>
      </c>
      <c r="G53">
        <v>17</v>
      </c>
      <c r="H53" t="s">
        <v>443</v>
      </c>
      <c r="I53">
        <v>2</v>
      </c>
      <c r="J53" t="s">
        <v>419</v>
      </c>
      <c r="K53" t="s">
        <v>420</v>
      </c>
      <c r="M53" t="s">
        <v>422</v>
      </c>
      <c r="O53" t="s">
        <v>373</v>
      </c>
      <c r="R53" t="s">
        <v>201</v>
      </c>
      <c r="S53" t="s">
        <v>373</v>
      </c>
      <c r="T53" t="s">
        <v>389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opLeftCell="A4" workbookViewId="0">
      <selection activeCell="A32" sqref="A32:XFD32"/>
    </sheetView>
  </sheetViews>
  <sheetFormatPr defaultRowHeight="14.4" x14ac:dyDescent="0.3"/>
  <cols>
    <col min="1" max="1" width="11.44140625" customWidth="1"/>
    <col min="5" max="5" width="16.33203125" customWidth="1"/>
    <col min="6" max="6" width="15.44140625" customWidth="1"/>
  </cols>
  <sheetData>
    <row r="1" spans="1:20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413</v>
      </c>
      <c r="K1" t="s">
        <v>231</v>
      </c>
      <c r="L1" t="s">
        <v>309</v>
      </c>
      <c r="M1" t="s">
        <v>226</v>
      </c>
      <c r="N1" t="s">
        <v>251</v>
      </c>
      <c r="O1" t="s">
        <v>201</v>
      </c>
      <c r="P1" t="s">
        <v>375</v>
      </c>
      <c r="Q1" t="s">
        <v>406</v>
      </c>
      <c r="R1" t="s">
        <v>405</v>
      </c>
      <c r="S1" t="s">
        <v>198</v>
      </c>
      <c r="T1" t="s">
        <v>204</v>
      </c>
    </row>
    <row r="2" spans="1:20" x14ac:dyDescent="0.3">
      <c r="A2" t="s">
        <v>79</v>
      </c>
      <c r="B2">
        <v>66</v>
      </c>
      <c r="C2" t="s">
        <v>80</v>
      </c>
      <c r="D2" t="s">
        <v>11</v>
      </c>
      <c r="E2">
        <v>6</v>
      </c>
      <c r="F2">
        <v>1</v>
      </c>
      <c r="G2">
        <v>1</v>
      </c>
      <c r="H2" t="s">
        <v>81</v>
      </c>
      <c r="I2">
        <v>1</v>
      </c>
      <c r="J2" t="s">
        <v>419</v>
      </c>
      <c r="K2" t="s">
        <v>436</v>
      </c>
      <c r="M2" t="s">
        <v>437</v>
      </c>
      <c r="O2" t="s">
        <v>438</v>
      </c>
      <c r="P2" t="s">
        <v>410</v>
      </c>
      <c r="R2" t="s">
        <v>375</v>
      </c>
      <c r="S2" t="s">
        <v>369</v>
      </c>
      <c r="T2" t="s">
        <v>237</v>
      </c>
    </row>
    <row r="3" spans="1:20" x14ac:dyDescent="0.3">
      <c r="A3" t="s">
        <v>79</v>
      </c>
      <c r="B3">
        <v>66</v>
      </c>
      <c r="C3" t="s">
        <v>80</v>
      </c>
      <c r="D3" t="s">
        <v>11</v>
      </c>
      <c r="E3">
        <v>6</v>
      </c>
      <c r="F3">
        <v>1</v>
      </c>
      <c r="G3">
        <v>3</v>
      </c>
      <c r="H3" t="s">
        <v>83</v>
      </c>
      <c r="I3">
        <v>10</v>
      </c>
      <c r="J3" t="s">
        <v>423</v>
      </c>
      <c r="K3" t="s">
        <v>424</v>
      </c>
      <c r="M3" t="s">
        <v>425</v>
      </c>
      <c r="O3" t="s">
        <v>426</v>
      </c>
      <c r="P3" t="s">
        <v>350</v>
      </c>
      <c r="R3" t="s">
        <v>201</v>
      </c>
      <c r="S3" t="s">
        <v>350</v>
      </c>
      <c r="T3" t="s">
        <v>220</v>
      </c>
    </row>
    <row r="4" spans="1:20" x14ac:dyDescent="0.3">
      <c r="A4" t="s">
        <v>79</v>
      </c>
      <c r="B4">
        <v>66</v>
      </c>
      <c r="C4" t="s">
        <v>80</v>
      </c>
      <c r="D4" t="s">
        <v>11</v>
      </c>
      <c r="E4">
        <v>6</v>
      </c>
      <c r="F4">
        <v>1</v>
      </c>
      <c r="G4">
        <v>4</v>
      </c>
      <c r="H4" t="s">
        <v>84</v>
      </c>
      <c r="I4">
        <v>17</v>
      </c>
      <c r="J4" t="s">
        <v>419</v>
      </c>
      <c r="K4" t="s">
        <v>420</v>
      </c>
      <c r="M4" t="s">
        <v>302</v>
      </c>
      <c r="R4" t="s">
        <v>226</v>
      </c>
      <c r="S4" t="s">
        <v>302</v>
      </c>
      <c r="T4" t="s">
        <v>209</v>
      </c>
    </row>
    <row r="5" spans="1:20" x14ac:dyDescent="0.3">
      <c r="A5" t="s">
        <v>79</v>
      </c>
      <c r="B5">
        <v>66</v>
      </c>
      <c r="C5" t="s">
        <v>80</v>
      </c>
      <c r="D5" t="s">
        <v>11</v>
      </c>
      <c r="E5">
        <v>6</v>
      </c>
      <c r="F5">
        <v>1</v>
      </c>
      <c r="G5">
        <v>5</v>
      </c>
      <c r="H5" t="s">
        <v>85</v>
      </c>
      <c r="I5">
        <v>1</v>
      </c>
      <c r="J5" t="s">
        <v>429</v>
      </c>
      <c r="K5" t="s">
        <v>225</v>
      </c>
      <c r="R5" t="s">
        <v>231</v>
      </c>
      <c r="S5" t="s">
        <v>225</v>
      </c>
      <c r="T5" t="s">
        <v>240</v>
      </c>
    </row>
    <row r="6" spans="1:20" x14ac:dyDescent="0.3">
      <c r="A6" t="s">
        <v>79</v>
      </c>
      <c r="B6">
        <v>66</v>
      </c>
      <c r="C6" t="s">
        <v>80</v>
      </c>
      <c r="D6" t="s">
        <v>11</v>
      </c>
      <c r="E6">
        <v>6</v>
      </c>
      <c r="F6">
        <v>1</v>
      </c>
      <c r="G6">
        <v>7</v>
      </c>
      <c r="H6" t="s">
        <v>87</v>
      </c>
      <c r="I6">
        <v>1</v>
      </c>
      <c r="J6" t="s">
        <v>419</v>
      </c>
      <c r="K6" t="s">
        <v>420</v>
      </c>
      <c r="M6" t="s">
        <v>314</v>
      </c>
      <c r="O6" t="s">
        <v>244</v>
      </c>
      <c r="R6" t="s">
        <v>201</v>
      </c>
      <c r="S6" t="s">
        <v>244</v>
      </c>
      <c r="T6" t="s">
        <v>214</v>
      </c>
    </row>
    <row r="7" spans="1:20" x14ac:dyDescent="0.3">
      <c r="A7" t="s">
        <v>79</v>
      </c>
      <c r="B7">
        <v>66</v>
      </c>
      <c r="C7" t="s">
        <v>80</v>
      </c>
      <c r="D7" t="s">
        <v>11</v>
      </c>
      <c r="E7">
        <v>6</v>
      </c>
      <c r="F7">
        <v>1</v>
      </c>
      <c r="G7">
        <v>8</v>
      </c>
      <c r="H7" t="s">
        <v>88</v>
      </c>
      <c r="I7">
        <v>2</v>
      </c>
      <c r="J7" t="s">
        <v>419</v>
      </c>
      <c r="K7" t="s">
        <v>420</v>
      </c>
      <c r="M7" t="s">
        <v>227</v>
      </c>
      <c r="O7" t="s">
        <v>421</v>
      </c>
      <c r="R7" t="s">
        <v>201</v>
      </c>
      <c r="S7" t="s">
        <v>202</v>
      </c>
      <c r="T7" t="s">
        <v>216</v>
      </c>
    </row>
    <row r="8" spans="1:20" x14ac:dyDescent="0.3">
      <c r="A8" t="s">
        <v>79</v>
      </c>
      <c r="B8">
        <v>66</v>
      </c>
      <c r="C8" t="s">
        <v>80</v>
      </c>
      <c r="D8" t="s">
        <v>11</v>
      </c>
      <c r="E8">
        <v>6</v>
      </c>
      <c r="F8">
        <v>1</v>
      </c>
      <c r="G8">
        <v>9</v>
      </c>
      <c r="H8" t="s">
        <v>89</v>
      </c>
      <c r="I8">
        <v>1</v>
      </c>
      <c r="J8" t="s">
        <v>419</v>
      </c>
      <c r="K8" t="s">
        <v>420</v>
      </c>
      <c r="M8" t="s">
        <v>314</v>
      </c>
      <c r="O8" t="s">
        <v>250</v>
      </c>
      <c r="R8" t="s">
        <v>201</v>
      </c>
      <c r="S8" t="s">
        <v>250</v>
      </c>
      <c r="T8" t="s">
        <v>210</v>
      </c>
    </row>
    <row r="9" spans="1:20" x14ac:dyDescent="0.3">
      <c r="A9" t="s">
        <v>79</v>
      </c>
      <c r="B9">
        <v>66</v>
      </c>
      <c r="C9" t="s">
        <v>80</v>
      </c>
      <c r="D9" t="s">
        <v>11</v>
      </c>
      <c r="E9">
        <v>6</v>
      </c>
      <c r="F9">
        <v>1</v>
      </c>
      <c r="G9">
        <v>10</v>
      </c>
      <c r="H9" t="s">
        <v>90</v>
      </c>
      <c r="I9">
        <v>1</v>
      </c>
      <c r="J9" t="s">
        <v>431</v>
      </c>
      <c r="K9" t="s">
        <v>432</v>
      </c>
      <c r="M9" t="s">
        <v>435</v>
      </c>
      <c r="O9" t="s">
        <v>304</v>
      </c>
      <c r="R9" t="s">
        <v>201</v>
      </c>
      <c r="S9" t="s">
        <v>304</v>
      </c>
      <c r="T9" t="s">
        <v>245</v>
      </c>
    </row>
    <row r="10" spans="1:20" x14ac:dyDescent="0.3">
      <c r="A10" t="s">
        <v>79</v>
      </c>
      <c r="B10">
        <v>66</v>
      </c>
      <c r="C10" t="s">
        <v>80</v>
      </c>
      <c r="D10" t="s">
        <v>11</v>
      </c>
      <c r="E10">
        <v>6</v>
      </c>
      <c r="F10">
        <v>1</v>
      </c>
      <c r="G10">
        <v>11</v>
      </c>
      <c r="H10" t="s">
        <v>91</v>
      </c>
      <c r="I10">
        <v>4</v>
      </c>
      <c r="J10" t="s">
        <v>419</v>
      </c>
      <c r="K10" t="s">
        <v>420</v>
      </c>
      <c r="M10" t="s">
        <v>422</v>
      </c>
      <c r="O10" t="s">
        <v>228</v>
      </c>
      <c r="R10" t="s">
        <v>201</v>
      </c>
      <c r="S10" t="s">
        <v>228</v>
      </c>
      <c r="T10" t="s">
        <v>211</v>
      </c>
    </row>
    <row r="11" spans="1:20" x14ac:dyDescent="0.3">
      <c r="A11" t="s">
        <v>79</v>
      </c>
      <c r="B11">
        <v>66</v>
      </c>
      <c r="C11" t="s">
        <v>80</v>
      </c>
      <c r="D11" t="s">
        <v>11</v>
      </c>
      <c r="E11">
        <v>6</v>
      </c>
      <c r="F11">
        <v>1</v>
      </c>
      <c r="G11">
        <v>12</v>
      </c>
      <c r="H11" t="s">
        <v>92</v>
      </c>
      <c r="I11">
        <v>2</v>
      </c>
      <c r="J11" t="s">
        <v>431</v>
      </c>
      <c r="K11" t="s">
        <v>232</v>
      </c>
      <c r="R11" t="s">
        <v>231</v>
      </c>
      <c r="S11" t="s">
        <v>232</v>
      </c>
      <c r="T11" t="s">
        <v>215</v>
      </c>
    </row>
    <row r="12" spans="1:20" x14ac:dyDescent="0.3">
      <c r="A12" t="s">
        <v>79</v>
      </c>
      <c r="B12">
        <v>66</v>
      </c>
      <c r="C12" t="s">
        <v>80</v>
      </c>
      <c r="D12" t="s">
        <v>11</v>
      </c>
      <c r="E12">
        <v>6</v>
      </c>
      <c r="F12">
        <v>1</v>
      </c>
      <c r="G12">
        <v>13</v>
      </c>
      <c r="H12" t="s">
        <v>255</v>
      </c>
      <c r="I12">
        <v>2</v>
      </c>
      <c r="J12" t="s">
        <v>419</v>
      </c>
      <c r="K12" t="s">
        <v>420</v>
      </c>
      <c r="M12" t="s">
        <v>233</v>
      </c>
      <c r="N12" t="s">
        <v>252</v>
      </c>
      <c r="R12" t="s">
        <v>251</v>
      </c>
      <c r="S12" t="s">
        <v>252</v>
      </c>
      <c r="T12" t="s">
        <v>219</v>
      </c>
    </row>
    <row r="13" spans="1:20" x14ac:dyDescent="0.3">
      <c r="A13" t="s">
        <v>79</v>
      </c>
      <c r="B13">
        <v>66</v>
      </c>
      <c r="C13" t="s">
        <v>80</v>
      </c>
      <c r="D13" t="s">
        <v>11</v>
      </c>
      <c r="E13">
        <v>6</v>
      </c>
      <c r="F13">
        <v>1</v>
      </c>
      <c r="G13">
        <v>14</v>
      </c>
      <c r="H13" t="s">
        <v>256</v>
      </c>
      <c r="I13">
        <v>1</v>
      </c>
      <c r="J13" t="s">
        <v>419</v>
      </c>
      <c r="K13" t="s">
        <v>420</v>
      </c>
      <c r="M13" t="s">
        <v>233</v>
      </c>
      <c r="R13" t="s">
        <v>226</v>
      </c>
      <c r="S13" t="s">
        <v>233</v>
      </c>
      <c r="T13" t="s">
        <v>234</v>
      </c>
    </row>
    <row r="14" spans="1:20" x14ac:dyDescent="0.3">
      <c r="A14" t="s">
        <v>79</v>
      </c>
      <c r="B14">
        <v>66</v>
      </c>
      <c r="C14" t="s">
        <v>80</v>
      </c>
      <c r="D14" t="s">
        <v>11</v>
      </c>
      <c r="E14">
        <v>6</v>
      </c>
      <c r="F14">
        <v>1</v>
      </c>
      <c r="J14" t="s">
        <v>419</v>
      </c>
      <c r="K14" t="s">
        <v>427</v>
      </c>
      <c r="M14" t="s">
        <v>428</v>
      </c>
      <c r="O14" t="s">
        <v>313</v>
      </c>
      <c r="P14" t="s">
        <v>409</v>
      </c>
      <c r="Q14" t="s">
        <v>408</v>
      </c>
      <c r="R14" t="s">
        <v>406</v>
      </c>
      <c r="S14" t="s">
        <v>407</v>
      </c>
      <c r="T14" t="s">
        <v>207</v>
      </c>
    </row>
    <row r="15" spans="1:20" x14ac:dyDescent="0.3">
      <c r="A15" t="s">
        <v>79</v>
      </c>
      <c r="B15">
        <v>66</v>
      </c>
      <c r="C15" t="s">
        <v>80</v>
      </c>
      <c r="D15" t="s">
        <v>11</v>
      </c>
      <c r="E15">
        <v>6</v>
      </c>
      <c r="F15">
        <v>2</v>
      </c>
      <c r="G15">
        <v>1</v>
      </c>
      <c r="H15" t="s">
        <v>94</v>
      </c>
      <c r="I15">
        <v>48</v>
      </c>
      <c r="J15" t="s">
        <v>419</v>
      </c>
      <c r="K15" t="s">
        <v>420</v>
      </c>
      <c r="M15" t="s">
        <v>302</v>
      </c>
      <c r="R15" t="s">
        <v>226</v>
      </c>
      <c r="S15" t="s">
        <v>302</v>
      </c>
      <c r="T15" t="s">
        <v>209</v>
      </c>
    </row>
    <row r="16" spans="1:20" x14ac:dyDescent="0.3">
      <c r="A16" t="s">
        <v>79</v>
      </c>
      <c r="B16">
        <v>66</v>
      </c>
      <c r="C16" t="s">
        <v>80</v>
      </c>
      <c r="D16" t="s">
        <v>11</v>
      </c>
      <c r="E16">
        <v>6</v>
      </c>
      <c r="F16">
        <v>2</v>
      </c>
      <c r="G16">
        <v>2</v>
      </c>
      <c r="H16" t="s">
        <v>95</v>
      </c>
      <c r="I16">
        <v>2</v>
      </c>
      <c r="J16" t="s">
        <v>429</v>
      </c>
      <c r="K16" t="s">
        <v>225</v>
      </c>
      <c r="R16" t="s">
        <v>231</v>
      </c>
      <c r="S16" t="s">
        <v>225</v>
      </c>
      <c r="T16" t="s">
        <v>240</v>
      </c>
    </row>
    <row r="17" spans="1:20" x14ac:dyDescent="0.3">
      <c r="A17" t="s">
        <v>79</v>
      </c>
      <c r="B17">
        <v>66</v>
      </c>
      <c r="C17" t="s">
        <v>80</v>
      </c>
      <c r="D17" t="s">
        <v>11</v>
      </c>
      <c r="E17">
        <v>6</v>
      </c>
      <c r="F17">
        <v>2</v>
      </c>
      <c r="G17">
        <v>3</v>
      </c>
      <c r="H17" t="s">
        <v>96</v>
      </c>
      <c r="I17">
        <v>3</v>
      </c>
      <c r="J17" t="s">
        <v>423</v>
      </c>
      <c r="K17" t="s">
        <v>424</v>
      </c>
      <c r="M17" t="s">
        <v>425</v>
      </c>
      <c r="O17" t="s">
        <v>426</v>
      </c>
      <c r="P17" t="s">
        <v>350</v>
      </c>
      <c r="R17" t="s">
        <v>375</v>
      </c>
      <c r="S17" t="s">
        <v>350</v>
      </c>
      <c r="T17" t="s">
        <v>279</v>
      </c>
    </row>
    <row r="18" spans="1:20" x14ac:dyDescent="0.3">
      <c r="A18" t="s">
        <v>79</v>
      </c>
      <c r="B18">
        <v>66</v>
      </c>
      <c r="C18" t="s">
        <v>80</v>
      </c>
      <c r="D18" t="s">
        <v>11</v>
      </c>
      <c r="E18">
        <v>6</v>
      </c>
      <c r="F18">
        <v>2</v>
      </c>
      <c r="G18">
        <v>4</v>
      </c>
      <c r="H18" t="s">
        <v>97</v>
      </c>
      <c r="I18">
        <v>1</v>
      </c>
      <c r="J18" t="s">
        <v>431</v>
      </c>
      <c r="K18" t="s">
        <v>432</v>
      </c>
      <c r="M18" t="s">
        <v>435</v>
      </c>
      <c r="O18" t="s">
        <v>304</v>
      </c>
      <c r="R18" t="s">
        <v>201</v>
      </c>
      <c r="S18" t="s">
        <v>304</v>
      </c>
      <c r="T18" t="s">
        <v>245</v>
      </c>
    </row>
    <row r="19" spans="1:20" x14ac:dyDescent="0.3">
      <c r="A19" t="s">
        <v>79</v>
      </c>
      <c r="B19">
        <v>66</v>
      </c>
      <c r="C19" t="s">
        <v>80</v>
      </c>
      <c r="D19" t="s">
        <v>11</v>
      </c>
      <c r="E19">
        <v>6</v>
      </c>
      <c r="F19">
        <v>2</v>
      </c>
      <c r="G19">
        <v>5</v>
      </c>
      <c r="H19" t="s">
        <v>98</v>
      </c>
      <c r="I19">
        <v>1</v>
      </c>
      <c r="J19" t="s">
        <v>419</v>
      </c>
      <c r="K19" t="s">
        <v>420</v>
      </c>
      <c r="M19" t="s">
        <v>227</v>
      </c>
      <c r="R19" t="s">
        <v>226</v>
      </c>
      <c r="S19" t="s">
        <v>227</v>
      </c>
      <c r="T19" t="s">
        <v>205</v>
      </c>
    </row>
    <row r="20" spans="1:20" x14ac:dyDescent="0.3">
      <c r="A20" t="s">
        <v>79</v>
      </c>
      <c r="B20">
        <v>66</v>
      </c>
      <c r="C20" t="s">
        <v>80</v>
      </c>
      <c r="D20" t="s">
        <v>11</v>
      </c>
      <c r="E20">
        <v>6</v>
      </c>
      <c r="F20">
        <v>2</v>
      </c>
      <c r="G20">
        <v>6</v>
      </c>
      <c r="H20" t="s">
        <v>21</v>
      </c>
      <c r="I20">
        <v>3</v>
      </c>
      <c r="J20" t="s">
        <v>419</v>
      </c>
      <c r="K20" t="s">
        <v>427</v>
      </c>
      <c r="M20" t="s">
        <v>241</v>
      </c>
      <c r="R20" t="s">
        <v>226</v>
      </c>
      <c r="S20" t="s">
        <v>241</v>
      </c>
      <c r="T20" t="s">
        <v>212</v>
      </c>
    </row>
    <row r="21" spans="1:20" x14ac:dyDescent="0.3">
      <c r="A21" t="s">
        <v>79</v>
      </c>
      <c r="B21">
        <v>66</v>
      </c>
      <c r="C21" t="s">
        <v>80</v>
      </c>
      <c r="D21" t="s">
        <v>11</v>
      </c>
      <c r="E21">
        <v>6</v>
      </c>
      <c r="F21">
        <v>2</v>
      </c>
      <c r="G21">
        <v>7</v>
      </c>
      <c r="H21" t="s">
        <v>99</v>
      </c>
      <c r="I21">
        <v>12</v>
      </c>
      <c r="J21" t="s">
        <v>419</v>
      </c>
      <c r="K21" t="s">
        <v>420</v>
      </c>
      <c r="M21" t="s">
        <v>227</v>
      </c>
      <c r="O21" t="s">
        <v>421</v>
      </c>
      <c r="R21" t="s">
        <v>201</v>
      </c>
      <c r="S21" t="s">
        <v>202</v>
      </c>
      <c r="T21" t="s">
        <v>216</v>
      </c>
    </row>
    <row r="22" spans="1:20" x14ac:dyDescent="0.3">
      <c r="A22" t="s">
        <v>79</v>
      </c>
      <c r="B22">
        <v>66</v>
      </c>
      <c r="C22" t="s">
        <v>80</v>
      </c>
      <c r="D22" t="s">
        <v>11</v>
      </c>
      <c r="E22">
        <v>6</v>
      </c>
      <c r="F22">
        <v>2</v>
      </c>
      <c r="G22">
        <v>8</v>
      </c>
      <c r="H22" t="s">
        <v>100</v>
      </c>
      <c r="I22">
        <v>11</v>
      </c>
      <c r="J22" t="s">
        <v>431</v>
      </c>
      <c r="K22" t="s">
        <v>232</v>
      </c>
      <c r="R22" t="s">
        <v>231</v>
      </c>
      <c r="S22" t="s">
        <v>232</v>
      </c>
      <c r="T22" t="s">
        <v>215</v>
      </c>
    </row>
    <row r="23" spans="1:20" x14ac:dyDescent="0.3">
      <c r="A23" t="s">
        <v>79</v>
      </c>
      <c r="B23">
        <v>66</v>
      </c>
      <c r="C23" t="s">
        <v>80</v>
      </c>
      <c r="D23" t="s">
        <v>11</v>
      </c>
      <c r="E23">
        <v>6</v>
      </c>
      <c r="F23">
        <v>2</v>
      </c>
      <c r="G23">
        <v>9</v>
      </c>
      <c r="H23" t="s">
        <v>101</v>
      </c>
      <c r="I23">
        <v>6</v>
      </c>
      <c r="J23" t="s">
        <v>429</v>
      </c>
      <c r="K23" t="s">
        <v>225</v>
      </c>
      <c r="R23" t="s">
        <v>231</v>
      </c>
      <c r="S23" t="s">
        <v>225</v>
      </c>
      <c r="T23" t="s">
        <v>240</v>
      </c>
    </row>
    <row r="24" spans="1:20" x14ac:dyDescent="0.3">
      <c r="A24" t="s">
        <v>79</v>
      </c>
      <c r="B24">
        <v>66</v>
      </c>
      <c r="C24" t="s">
        <v>80</v>
      </c>
      <c r="D24" t="s">
        <v>11</v>
      </c>
      <c r="E24">
        <v>6</v>
      </c>
      <c r="F24">
        <v>2</v>
      </c>
      <c r="G24">
        <v>10</v>
      </c>
      <c r="H24" t="s">
        <v>102</v>
      </c>
      <c r="I24">
        <v>1</v>
      </c>
      <c r="J24" t="s">
        <v>419</v>
      </c>
      <c r="K24" t="s">
        <v>420</v>
      </c>
      <c r="M24" t="s">
        <v>422</v>
      </c>
      <c r="O24" t="s">
        <v>380</v>
      </c>
      <c r="R24" t="s">
        <v>201</v>
      </c>
      <c r="S24" t="s">
        <v>380</v>
      </c>
      <c r="T24" t="s">
        <v>379</v>
      </c>
    </row>
    <row r="25" spans="1:20" x14ac:dyDescent="0.3">
      <c r="A25" t="s">
        <v>79</v>
      </c>
      <c r="B25">
        <v>66</v>
      </c>
      <c r="C25" t="s">
        <v>80</v>
      </c>
      <c r="D25" t="s">
        <v>11</v>
      </c>
      <c r="E25">
        <v>6</v>
      </c>
      <c r="F25">
        <v>2</v>
      </c>
      <c r="G25">
        <v>11</v>
      </c>
      <c r="H25" t="s">
        <v>103</v>
      </c>
      <c r="I25">
        <v>1</v>
      </c>
      <c r="J25" t="s">
        <v>419</v>
      </c>
      <c r="K25" t="s">
        <v>420</v>
      </c>
      <c r="M25" t="s">
        <v>314</v>
      </c>
      <c r="O25" t="s">
        <v>250</v>
      </c>
      <c r="R25" t="s">
        <v>201</v>
      </c>
      <c r="S25" t="s">
        <v>250</v>
      </c>
      <c r="T25" t="s">
        <v>221</v>
      </c>
    </row>
    <row r="26" spans="1:20" x14ac:dyDescent="0.3">
      <c r="A26" t="s">
        <v>79</v>
      </c>
      <c r="B26">
        <v>66</v>
      </c>
      <c r="C26" t="s">
        <v>80</v>
      </c>
      <c r="D26" t="s">
        <v>11</v>
      </c>
      <c r="E26">
        <v>6</v>
      </c>
      <c r="F26">
        <v>2</v>
      </c>
      <c r="G26">
        <v>12</v>
      </c>
      <c r="H26" t="s">
        <v>259</v>
      </c>
      <c r="I26">
        <v>5</v>
      </c>
      <c r="J26" t="s">
        <v>419</v>
      </c>
      <c r="K26" t="s">
        <v>420</v>
      </c>
      <c r="M26" t="s">
        <v>422</v>
      </c>
      <c r="O26" t="s">
        <v>228</v>
      </c>
      <c r="R26" t="s">
        <v>201</v>
      </c>
      <c r="S26" t="s">
        <v>228</v>
      </c>
      <c r="T26" t="s">
        <v>211</v>
      </c>
    </row>
    <row r="27" spans="1:20" x14ac:dyDescent="0.3">
      <c r="A27" t="s">
        <v>79</v>
      </c>
      <c r="B27">
        <v>66</v>
      </c>
      <c r="C27" t="s">
        <v>80</v>
      </c>
      <c r="D27" t="s">
        <v>11</v>
      </c>
      <c r="E27">
        <v>6</v>
      </c>
      <c r="F27">
        <v>2</v>
      </c>
      <c r="G27">
        <v>13</v>
      </c>
      <c r="H27" t="s">
        <v>260</v>
      </c>
      <c r="I27">
        <v>6</v>
      </c>
      <c r="J27" t="s">
        <v>419</v>
      </c>
      <c r="K27" t="s">
        <v>420</v>
      </c>
      <c r="M27" t="s">
        <v>233</v>
      </c>
      <c r="N27" t="s">
        <v>252</v>
      </c>
      <c r="R27" t="s">
        <v>251</v>
      </c>
      <c r="S27" t="s">
        <v>252</v>
      </c>
      <c r="T27" t="s">
        <v>219</v>
      </c>
    </row>
    <row r="28" spans="1:20" x14ac:dyDescent="0.3">
      <c r="A28" t="s">
        <v>79</v>
      </c>
      <c r="B28">
        <v>66</v>
      </c>
      <c r="C28" t="s">
        <v>80</v>
      </c>
      <c r="D28" t="s">
        <v>11</v>
      </c>
      <c r="E28">
        <v>6</v>
      </c>
      <c r="F28">
        <v>2</v>
      </c>
      <c r="G28">
        <v>14</v>
      </c>
      <c r="H28" t="s">
        <v>261</v>
      </c>
      <c r="I28">
        <v>1</v>
      </c>
      <c r="J28" t="s">
        <v>419</v>
      </c>
      <c r="K28" t="s">
        <v>420</v>
      </c>
      <c r="M28" t="s">
        <v>306</v>
      </c>
      <c r="R28" t="s">
        <v>226</v>
      </c>
      <c r="S28" t="s">
        <v>306</v>
      </c>
      <c r="T28" t="s">
        <v>263</v>
      </c>
    </row>
    <row r="29" spans="1:20" x14ac:dyDescent="0.3">
      <c r="A29" t="s">
        <v>79</v>
      </c>
      <c r="B29">
        <v>66</v>
      </c>
      <c r="C29" t="s">
        <v>80</v>
      </c>
      <c r="D29" t="s">
        <v>11</v>
      </c>
      <c r="E29">
        <v>6</v>
      </c>
      <c r="F29">
        <v>2</v>
      </c>
      <c r="G29">
        <v>15</v>
      </c>
      <c r="H29" t="s">
        <v>262</v>
      </c>
      <c r="J29" t="s">
        <v>419</v>
      </c>
      <c r="K29" t="s">
        <v>427</v>
      </c>
      <c r="M29" t="s">
        <v>428</v>
      </c>
      <c r="O29" t="s">
        <v>313</v>
      </c>
      <c r="P29" t="s">
        <v>409</v>
      </c>
      <c r="Q29" t="s">
        <v>408</v>
      </c>
      <c r="R29" t="s">
        <v>406</v>
      </c>
      <c r="S29" t="s">
        <v>407</v>
      </c>
      <c r="T29" t="s">
        <v>207</v>
      </c>
    </row>
    <row r="30" spans="1:20" x14ac:dyDescent="0.3">
      <c r="A30" t="s">
        <v>79</v>
      </c>
      <c r="B30">
        <v>66</v>
      </c>
      <c r="C30" t="s">
        <v>80</v>
      </c>
      <c r="D30" t="s">
        <v>11</v>
      </c>
      <c r="E30">
        <v>6</v>
      </c>
      <c r="F30">
        <v>2</v>
      </c>
      <c r="G30">
        <v>16</v>
      </c>
      <c r="H30" t="s">
        <v>444</v>
      </c>
      <c r="I30">
        <v>4</v>
      </c>
      <c r="J30" t="s">
        <v>419</v>
      </c>
      <c r="K30" t="s">
        <v>420</v>
      </c>
      <c r="M30" t="s">
        <v>422</v>
      </c>
      <c r="O30" t="s">
        <v>373</v>
      </c>
      <c r="R30" t="s">
        <v>201</v>
      </c>
      <c r="S30" t="s">
        <v>373</v>
      </c>
      <c r="T30" t="s">
        <v>389</v>
      </c>
    </row>
    <row r="31" spans="1:20" x14ac:dyDescent="0.3">
      <c r="A31" t="s">
        <v>79</v>
      </c>
      <c r="B31">
        <v>66</v>
      </c>
      <c r="C31" t="s">
        <v>80</v>
      </c>
      <c r="D31" t="s">
        <v>11</v>
      </c>
      <c r="E31">
        <v>6</v>
      </c>
      <c r="F31">
        <v>3</v>
      </c>
      <c r="G31">
        <v>1</v>
      </c>
      <c r="H31" t="s">
        <v>104</v>
      </c>
      <c r="I31">
        <v>3</v>
      </c>
      <c r="J31" t="s">
        <v>419</v>
      </c>
      <c r="K31" t="s">
        <v>420</v>
      </c>
      <c r="M31" t="s">
        <v>422</v>
      </c>
      <c r="O31" t="s">
        <v>383</v>
      </c>
      <c r="R31" t="s">
        <v>201</v>
      </c>
      <c r="S31" t="s">
        <v>383</v>
      </c>
      <c r="T31" t="s">
        <v>391</v>
      </c>
    </row>
    <row r="32" spans="1:20" x14ac:dyDescent="0.3">
      <c r="A32" t="s">
        <v>79</v>
      </c>
      <c r="B32">
        <v>66</v>
      </c>
      <c r="C32" t="s">
        <v>80</v>
      </c>
      <c r="D32" t="s">
        <v>11</v>
      </c>
      <c r="E32">
        <v>6</v>
      </c>
      <c r="F32">
        <v>3</v>
      </c>
      <c r="G32">
        <v>3</v>
      </c>
      <c r="H32" t="s">
        <v>106</v>
      </c>
      <c r="I32">
        <v>23</v>
      </c>
      <c r="J32" t="s">
        <v>419</v>
      </c>
      <c r="K32" t="s">
        <v>420</v>
      </c>
      <c r="M32" t="s">
        <v>302</v>
      </c>
      <c r="R32" t="s">
        <v>226</v>
      </c>
      <c r="S32" t="s">
        <v>302</v>
      </c>
      <c r="T32" t="s">
        <v>209</v>
      </c>
    </row>
    <row r="33" spans="1:20" x14ac:dyDescent="0.3">
      <c r="A33" t="s">
        <v>79</v>
      </c>
      <c r="B33">
        <v>66</v>
      </c>
      <c r="C33" t="s">
        <v>80</v>
      </c>
      <c r="D33" t="s">
        <v>11</v>
      </c>
      <c r="E33">
        <v>6</v>
      </c>
      <c r="F33">
        <v>3</v>
      </c>
      <c r="G33">
        <v>4</v>
      </c>
      <c r="H33" t="s">
        <v>107</v>
      </c>
      <c r="I33">
        <v>12</v>
      </c>
      <c r="J33" t="s">
        <v>419</v>
      </c>
      <c r="K33" t="s">
        <v>420</v>
      </c>
      <c r="M33" t="s">
        <v>227</v>
      </c>
      <c r="O33" t="s">
        <v>421</v>
      </c>
      <c r="R33" t="s">
        <v>201</v>
      </c>
      <c r="S33" t="s">
        <v>202</v>
      </c>
      <c r="T33" t="s">
        <v>216</v>
      </c>
    </row>
    <row r="34" spans="1:20" x14ac:dyDescent="0.3">
      <c r="A34" t="s">
        <v>79</v>
      </c>
      <c r="B34">
        <v>66</v>
      </c>
      <c r="C34" t="s">
        <v>80</v>
      </c>
      <c r="D34" t="s">
        <v>11</v>
      </c>
      <c r="E34">
        <v>6</v>
      </c>
      <c r="F34">
        <v>3</v>
      </c>
      <c r="G34">
        <v>5</v>
      </c>
      <c r="H34" t="s">
        <v>108</v>
      </c>
      <c r="I34">
        <v>19</v>
      </c>
      <c r="J34" t="s">
        <v>419</v>
      </c>
      <c r="K34" t="s">
        <v>420</v>
      </c>
      <c r="M34" t="s">
        <v>422</v>
      </c>
      <c r="O34" t="s">
        <v>228</v>
      </c>
      <c r="R34" t="s">
        <v>201</v>
      </c>
      <c r="S34" t="s">
        <v>228</v>
      </c>
      <c r="T34" t="s">
        <v>211</v>
      </c>
    </row>
    <row r="35" spans="1:20" x14ac:dyDescent="0.3">
      <c r="A35" t="s">
        <v>79</v>
      </c>
      <c r="B35">
        <v>66</v>
      </c>
      <c r="C35" t="s">
        <v>80</v>
      </c>
      <c r="D35" t="s">
        <v>11</v>
      </c>
      <c r="E35">
        <v>6</v>
      </c>
      <c r="F35">
        <v>3</v>
      </c>
      <c r="G35">
        <v>6</v>
      </c>
      <c r="H35" t="s">
        <v>109</v>
      </c>
      <c r="I35">
        <v>3</v>
      </c>
      <c r="J35" t="s">
        <v>431</v>
      </c>
      <c r="K35" t="s">
        <v>232</v>
      </c>
      <c r="R35" t="s">
        <v>231</v>
      </c>
      <c r="S35" t="s">
        <v>232</v>
      </c>
      <c r="T35" t="s">
        <v>215</v>
      </c>
    </row>
    <row r="36" spans="1:20" x14ac:dyDescent="0.3">
      <c r="A36" t="s">
        <v>79</v>
      </c>
      <c r="B36">
        <v>66</v>
      </c>
      <c r="C36" t="s">
        <v>80</v>
      </c>
      <c r="D36" t="s">
        <v>11</v>
      </c>
      <c r="E36">
        <v>6</v>
      </c>
      <c r="F36">
        <v>3</v>
      </c>
      <c r="G36">
        <v>7</v>
      </c>
      <c r="H36" t="s">
        <v>265</v>
      </c>
      <c r="I36">
        <v>2</v>
      </c>
      <c r="J36" t="s">
        <v>419</v>
      </c>
      <c r="K36" t="s">
        <v>420</v>
      </c>
      <c r="M36" t="s">
        <v>422</v>
      </c>
      <c r="O36" t="s">
        <v>238</v>
      </c>
      <c r="R36" t="s">
        <v>201</v>
      </c>
      <c r="S36" t="s">
        <v>238</v>
      </c>
      <c r="T36" t="s">
        <v>239</v>
      </c>
    </row>
    <row r="37" spans="1:20" x14ac:dyDescent="0.3">
      <c r="A37" t="s">
        <v>79</v>
      </c>
      <c r="B37">
        <v>66</v>
      </c>
      <c r="C37" t="s">
        <v>80</v>
      </c>
      <c r="D37" t="s">
        <v>11</v>
      </c>
      <c r="E37">
        <v>6</v>
      </c>
      <c r="F37">
        <v>3</v>
      </c>
      <c r="G37">
        <v>8</v>
      </c>
      <c r="H37" t="s">
        <v>266</v>
      </c>
      <c r="I37">
        <v>2</v>
      </c>
      <c r="J37" t="s">
        <v>419</v>
      </c>
      <c r="K37" t="s">
        <v>420</v>
      </c>
      <c r="M37" t="s">
        <v>422</v>
      </c>
      <c r="O37" t="s">
        <v>380</v>
      </c>
      <c r="R37" t="s">
        <v>201</v>
      </c>
      <c r="S37" t="s">
        <v>380</v>
      </c>
      <c r="T37" t="s">
        <v>379</v>
      </c>
    </row>
    <row r="38" spans="1:20" x14ac:dyDescent="0.3">
      <c r="A38" t="s">
        <v>79</v>
      </c>
      <c r="B38">
        <v>66</v>
      </c>
      <c r="C38" t="s">
        <v>80</v>
      </c>
      <c r="D38" t="s">
        <v>11</v>
      </c>
      <c r="E38">
        <v>6</v>
      </c>
      <c r="F38">
        <v>3</v>
      </c>
      <c r="G38">
        <v>9</v>
      </c>
      <c r="H38" t="s">
        <v>267</v>
      </c>
      <c r="I38">
        <v>5</v>
      </c>
      <c r="J38" t="s">
        <v>419</v>
      </c>
      <c r="K38" t="s">
        <v>420</v>
      </c>
      <c r="M38" t="s">
        <v>422</v>
      </c>
      <c r="O38" t="s">
        <v>373</v>
      </c>
      <c r="R38" t="s">
        <v>201</v>
      </c>
      <c r="S38" t="s">
        <v>373</v>
      </c>
      <c r="T38" t="s">
        <v>439</v>
      </c>
    </row>
    <row r="39" spans="1:20" x14ac:dyDescent="0.3">
      <c r="A39" t="s">
        <v>79</v>
      </c>
      <c r="B39">
        <v>66</v>
      </c>
      <c r="C39" t="s">
        <v>80</v>
      </c>
      <c r="D39" t="s">
        <v>11</v>
      </c>
      <c r="E39">
        <v>6</v>
      </c>
      <c r="F39">
        <v>3</v>
      </c>
      <c r="G39">
        <v>10</v>
      </c>
      <c r="H39" t="s">
        <v>268</v>
      </c>
      <c r="I39">
        <v>1</v>
      </c>
      <c r="J39" t="s">
        <v>419</v>
      </c>
      <c r="K39" t="s">
        <v>420</v>
      </c>
      <c r="M39" t="s">
        <v>422</v>
      </c>
      <c r="O39" t="s">
        <v>270</v>
      </c>
      <c r="R39" t="s">
        <v>201</v>
      </c>
      <c r="S39" t="s">
        <v>270</v>
      </c>
      <c r="T39" t="s">
        <v>384</v>
      </c>
    </row>
    <row r="40" spans="1:20" x14ac:dyDescent="0.3">
      <c r="A40" t="s">
        <v>79</v>
      </c>
      <c r="B40">
        <v>66</v>
      </c>
      <c r="C40" t="s">
        <v>80</v>
      </c>
      <c r="D40" t="s">
        <v>11</v>
      </c>
      <c r="E40">
        <v>6</v>
      </c>
      <c r="F40">
        <v>3</v>
      </c>
      <c r="G40">
        <v>11</v>
      </c>
      <c r="H40" t="s">
        <v>269</v>
      </c>
      <c r="I40">
        <v>2</v>
      </c>
      <c r="J40" t="s">
        <v>419</v>
      </c>
      <c r="K40" t="s">
        <v>420</v>
      </c>
      <c r="M40" t="s">
        <v>233</v>
      </c>
      <c r="N40" t="s">
        <v>252</v>
      </c>
      <c r="R40" t="s">
        <v>251</v>
      </c>
      <c r="S40" t="s">
        <v>252</v>
      </c>
      <c r="T40" t="s">
        <v>219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A16" sqref="A16:XFD16"/>
    </sheetView>
  </sheetViews>
  <sheetFormatPr defaultRowHeight="14.4" x14ac:dyDescent="0.3"/>
  <cols>
    <col min="1" max="1" width="15.88671875" customWidth="1"/>
    <col min="2" max="2" width="13.21875" customWidth="1"/>
    <col min="5" max="6" width="14.6640625" customWidth="1"/>
  </cols>
  <sheetData>
    <row r="1" spans="1:20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413</v>
      </c>
      <c r="K1" t="s">
        <v>231</v>
      </c>
      <c r="L1" t="s">
        <v>309</v>
      </c>
      <c r="M1" t="s">
        <v>226</v>
      </c>
      <c r="N1" t="s">
        <v>251</v>
      </c>
      <c r="O1" t="s">
        <v>201</v>
      </c>
      <c r="P1" t="s">
        <v>375</v>
      </c>
      <c r="Q1" t="s">
        <v>406</v>
      </c>
      <c r="R1" t="s">
        <v>405</v>
      </c>
      <c r="S1" t="s">
        <v>198</v>
      </c>
      <c r="T1" t="s">
        <v>204</v>
      </c>
    </row>
    <row r="2" spans="1:20" x14ac:dyDescent="0.3">
      <c r="A2" t="s">
        <v>110</v>
      </c>
      <c r="B2">
        <v>72</v>
      </c>
      <c r="C2" t="s">
        <v>111</v>
      </c>
      <c r="D2" t="s">
        <v>11</v>
      </c>
      <c r="E2" t="s">
        <v>112</v>
      </c>
      <c r="F2">
        <v>1</v>
      </c>
      <c r="G2">
        <v>1</v>
      </c>
      <c r="H2" t="s">
        <v>113</v>
      </c>
      <c r="I2">
        <v>2</v>
      </c>
      <c r="J2" t="s">
        <v>419</v>
      </c>
      <c r="K2" t="s">
        <v>420</v>
      </c>
      <c r="M2" t="s">
        <v>422</v>
      </c>
      <c r="O2" t="s">
        <v>228</v>
      </c>
      <c r="R2" t="s">
        <v>201</v>
      </c>
      <c r="S2" t="s">
        <v>228</v>
      </c>
      <c r="T2" t="s">
        <v>211</v>
      </c>
    </row>
    <row r="3" spans="1:20" x14ac:dyDescent="0.3">
      <c r="A3" t="s">
        <v>110</v>
      </c>
      <c r="B3">
        <v>72</v>
      </c>
      <c r="C3" t="s">
        <v>111</v>
      </c>
      <c r="D3" t="s">
        <v>11</v>
      </c>
      <c r="E3" t="s">
        <v>112</v>
      </c>
      <c r="F3">
        <v>1</v>
      </c>
      <c r="G3">
        <v>2</v>
      </c>
      <c r="H3" t="s">
        <v>114</v>
      </c>
      <c r="I3">
        <v>1</v>
      </c>
      <c r="J3" t="s">
        <v>419</v>
      </c>
      <c r="K3" t="s">
        <v>420</v>
      </c>
      <c r="M3" t="s">
        <v>233</v>
      </c>
      <c r="N3" t="s">
        <v>252</v>
      </c>
      <c r="R3" t="s">
        <v>251</v>
      </c>
      <c r="S3" t="s">
        <v>252</v>
      </c>
      <c r="T3" t="s">
        <v>219</v>
      </c>
    </row>
    <row r="4" spans="1:20" x14ac:dyDescent="0.3">
      <c r="A4" t="s">
        <v>110</v>
      </c>
      <c r="B4">
        <v>72</v>
      </c>
      <c r="C4" t="s">
        <v>111</v>
      </c>
      <c r="D4" t="s">
        <v>11</v>
      </c>
      <c r="E4" t="s">
        <v>112</v>
      </c>
      <c r="F4">
        <v>1</v>
      </c>
      <c r="G4">
        <v>3</v>
      </c>
      <c r="H4" t="s">
        <v>115</v>
      </c>
      <c r="I4">
        <v>1</v>
      </c>
      <c r="J4" t="s">
        <v>431</v>
      </c>
      <c r="K4" t="s">
        <v>432</v>
      </c>
      <c r="M4" t="s">
        <v>433</v>
      </c>
      <c r="O4" t="s">
        <v>307</v>
      </c>
      <c r="R4" t="s">
        <v>201</v>
      </c>
      <c r="S4" t="s">
        <v>307</v>
      </c>
      <c r="T4" t="s">
        <v>272</v>
      </c>
    </row>
    <row r="5" spans="1:20" x14ac:dyDescent="0.3">
      <c r="A5" t="s">
        <v>110</v>
      </c>
      <c r="B5">
        <v>72</v>
      </c>
      <c r="C5" t="s">
        <v>111</v>
      </c>
      <c r="D5" t="s">
        <v>11</v>
      </c>
      <c r="E5" t="s">
        <v>112</v>
      </c>
      <c r="F5">
        <v>1</v>
      </c>
      <c r="G5">
        <v>4</v>
      </c>
      <c r="H5" t="s">
        <v>116</v>
      </c>
      <c r="I5">
        <v>2</v>
      </c>
      <c r="J5" t="s">
        <v>419</v>
      </c>
      <c r="K5" t="s">
        <v>420</v>
      </c>
      <c r="M5" t="s">
        <v>422</v>
      </c>
      <c r="O5" t="s">
        <v>228</v>
      </c>
      <c r="R5" t="s">
        <v>201</v>
      </c>
      <c r="S5" t="s">
        <v>228</v>
      </c>
      <c r="T5" t="s">
        <v>211</v>
      </c>
    </row>
    <row r="6" spans="1:20" x14ac:dyDescent="0.3">
      <c r="A6" t="s">
        <v>110</v>
      </c>
      <c r="B6">
        <v>72</v>
      </c>
      <c r="C6" t="s">
        <v>111</v>
      </c>
      <c r="D6" t="s">
        <v>11</v>
      </c>
      <c r="E6" t="s">
        <v>112</v>
      </c>
      <c r="F6">
        <v>1</v>
      </c>
      <c r="G6">
        <v>5</v>
      </c>
      <c r="H6" t="s">
        <v>117</v>
      </c>
      <c r="I6">
        <v>1</v>
      </c>
      <c r="J6" t="s">
        <v>419</v>
      </c>
      <c r="K6" t="s">
        <v>420</v>
      </c>
      <c r="M6" t="s">
        <v>227</v>
      </c>
      <c r="R6" t="s">
        <v>226</v>
      </c>
      <c r="S6" t="s">
        <v>227</v>
      </c>
      <c r="T6" t="s">
        <v>205</v>
      </c>
    </row>
    <row r="7" spans="1:20" x14ac:dyDescent="0.3">
      <c r="A7" t="s">
        <v>110</v>
      </c>
      <c r="B7">
        <v>72</v>
      </c>
      <c r="C7" t="s">
        <v>111</v>
      </c>
      <c r="D7" t="s">
        <v>11</v>
      </c>
      <c r="E7" t="s">
        <v>112</v>
      </c>
      <c r="F7">
        <v>1</v>
      </c>
      <c r="G7">
        <v>6</v>
      </c>
      <c r="H7" t="s">
        <v>118</v>
      </c>
      <c r="I7">
        <v>5</v>
      </c>
      <c r="J7" t="s">
        <v>431</v>
      </c>
      <c r="K7" t="s">
        <v>432</v>
      </c>
      <c r="L7" t="s">
        <v>310</v>
      </c>
      <c r="R7" t="s">
        <v>309</v>
      </c>
      <c r="S7" t="s">
        <v>310</v>
      </c>
      <c r="T7" t="s">
        <v>273</v>
      </c>
    </row>
    <row r="8" spans="1:20" x14ac:dyDescent="0.3">
      <c r="A8" t="s">
        <v>110</v>
      </c>
      <c r="B8">
        <v>72</v>
      </c>
      <c r="C8" t="s">
        <v>111</v>
      </c>
      <c r="D8" t="s">
        <v>11</v>
      </c>
      <c r="E8" t="s">
        <v>112</v>
      </c>
      <c r="F8">
        <v>1</v>
      </c>
      <c r="G8">
        <v>7</v>
      </c>
      <c r="H8" t="s">
        <v>119</v>
      </c>
      <c r="I8">
        <v>2</v>
      </c>
      <c r="J8" t="s">
        <v>419</v>
      </c>
      <c r="K8" t="s">
        <v>420</v>
      </c>
      <c r="M8" t="s">
        <v>422</v>
      </c>
      <c r="O8" t="s">
        <v>228</v>
      </c>
      <c r="R8" t="s">
        <v>201</v>
      </c>
      <c r="S8" t="s">
        <v>228</v>
      </c>
      <c r="T8" t="s">
        <v>211</v>
      </c>
    </row>
    <row r="9" spans="1:20" x14ac:dyDescent="0.3">
      <c r="A9" t="s">
        <v>110</v>
      </c>
      <c r="B9">
        <v>72</v>
      </c>
      <c r="C9" t="s">
        <v>111</v>
      </c>
      <c r="D9" t="s">
        <v>11</v>
      </c>
      <c r="E9" t="s">
        <v>112</v>
      </c>
      <c r="F9">
        <v>2</v>
      </c>
      <c r="G9">
        <v>1</v>
      </c>
      <c r="H9" t="s">
        <v>120</v>
      </c>
      <c r="I9">
        <v>26</v>
      </c>
      <c r="J9" t="s">
        <v>431</v>
      </c>
      <c r="K9" t="s">
        <v>432</v>
      </c>
      <c r="L9" t="s">
        <v>310</v>
      </c>
      <c r="R9" t="s">
        <v>309</v>
      </c>
      <c r="S9" t="s">
        <v>310</v>
      </c>
      <c r="T9" t="s">
        <v>273</v>
      </c>
    </row>
    <row r="10" spans="1:20" x14ac:dyDescent="0.3">
      <c r="A10" t="s">
        <v>110</v>
      </c>
      <c r="B10">
        <v>72</v>
      </c>
      <c r="C10" t="s">
        <v>111</v>
      </c>
      <c r="D10" t="s">
        <v>11</v>
      </c>
      <c r="E10" t="s">
        <v>112</v>
      </c>
      <c r="F10">
        <v>2</v>
      </c>
      <c r="G10">
        <v>2</v>
      </c>
      <c r="H10" t="s">
        <v>121</v>
      </c>
      <c r="I10">
        <v>6</v>
      </c>
      <c r="J10" t="s">
        <v>419</v>
      </c>
      <c r="K10" t="s">
        <v>420</v>
      </c>
      <c r="M10" t="s">
        <v>422</v>
      </c>
      <c r="O10" t="s">
        <v>228</v>
      </c>
      <c r="R10" t="s">
        <v>201</v>
      </c>
      <c r="S10" t="s">
        <v>228</v>
      </c>
      <c r="T10" t="s">
        <v>211</v>
      </c>
    </row>
    <row r="11" spans="1:20" x14ac:dyDescent="0.3">
      <c r="A11" t="s">
        <v>110</v>
      </c>
      <c r="B11">
        <v>72</v>
      </c>
      <c r="C11" t="s">
        <v>111</v>
      </c>
      <c r="D11" t="s">
        <v>11</v>
      </c>
      <c r="E11" t="s">
        <v>112</v>
      </c>
      <c r="F11">
        <v>2</v>
      </c>
      <c r="G11">
        <v>3</v>
      </c>
      <c r="H11" t="s">
        <v>122</v>
      </c>
      <c r="I11">
        <v>2</v>
      </c>
      <c r="J11" t="s">
        <v>419</v>
      </c>
      <c r="K11" t="s">
        <v>420</v>
      </c>
      <c r="M11" t="s">
        <v>422</v>
      </c>
      <c r="O11" t="s">
        <v>270</v>
      </c>
      <c r="R11" t="s">
        <v>201</v>
      </c>
      <c r="S11" t="s">
        <v>270</v>
      </c>
      <c r="T11" t="s">
        <v>274</v>
      </c>
    </row>
    <row r="12" spans="1:20" x14ac:dyDescent="0.3">
      <c r="A12" t="s">
        <v>110</v>
      </c>
      <c r="B12">
        <v>72</v>
      </c>
      <c r="C12" t="s">
        <v>111</v>
      </c>
      <c r="D12" t="s">
        <v>11</v>
      </c>
      <c r="E12" t="s">
        <v>112</v>
      </c>
      <c r="F12">
        <v>2</v>
      </c>
      <c r="G12">
        <v>4</v>
      </c>
      <c r="H12" t="s">
        <v>123</v>
      </c>
      <c r="I12">
        <v>1</v>
      </c>
      <c r="J12" t="s">
        <v>419</v>
      </c>
      <c r="K12" t="s">
        <v>420</v>
      </c>
      <c r="M12" t="s">
        <v>314</v>
      </c>
      <c r="R12" t="s">
        <v>226</v>
      </c>
      <c r="S12" t="s">
        <v>314</v>
      </c>
      <c r="T12" t="s">
        <v>221</v>
      </c>
    </row>
    <row r="13" spans="1:20" x14ac:dyDescent="0.3">
      <c r="A13" t="s">
        <v>110</v>
      </c>
      <c r="B13">
        <v>72</v>
      </c>
      <c r="C13" t="s">
        <v>111</v>
      </c>
      <c r="D13" t="s">
        <v>11</v>
      </c>
      <c r="E13" t="s">
        <v>112</v>
      </c>
      <c r="F13">
        <v>2</v>
      </c>
      <c r="G13">
        <v>5</v>
      </c>
      <c r="H13" t="s">
        <v>124</v>
      </c>
      <c r="I13">
        <v>2</v>
      </c>
      <c r="J13" t="s">
        <v>419</v>
      </c>
      <c r="K13" t="s">
        <v>420</v>
      </c>
      <c r="M13" t="s">
        <v>233</v>
      </c>
      <c r="N13" t="s">
        <v>305</v>
      </c>
      <c r="R13" t="s">
        <v>251</v>
      </c>
      <c r="S13" t="s">
        <v>305</v>
      </c>
      <c r="T13" t="s">
        <v>276</v>
      </c>
    </row>
    <row r="14" spans="1:20" x14ac:dyDescent="0.3">
      <c r="A14" t="s">
        <v>110</v>
      </c>
      <c r="B14">
        <v>72</v>
      </c>
      <c r="C14" t="s">
        <v>111</v>
      </c>
      <c r="D14" t="s">
        <v>11</v>
      </c>
      <c r="E14" t="s">
        <v>112</v>
      </c>
      <c r="F14">
        <v>2</v>
      </c>
      <c r="G14">
        <v>6</v>
      </c>
      <c r="H14" t="s">
        <v>125</v>
      </c>
      <c r="I14">
        <v>2</v>
      </c>
      <c r="J14" t="s">
        <v>419</v>
      </c>
      <c r="K14" t="s">
        <v>420</v>
      </c>
      <c r="M14" t="s">
        <v>422</v>
      </c>
      <c r="O14" t="s">
        <v>228</v>
      </c>
      <c r="R14" t="s">
        <v>201</v>
      </c>
      <c r="S14" t="s">
        <v>228</v>
      </c>
      <c r="T14" t="s">
        <v>211</v>
      </c>
    </row>
    <row r="15" spans="1:20" x14ac:dyDescent="0.3">
      <c r="A15" t="s">
        <v>110</v>
      </c>
      <c r="B15">
        <v>72</v>
      </c>
      <c r="C15" t="s">
        <v>111</v>
      </c>
      <c r="D15" t="s">
        <v>11</v>
      </c>
      <c r="E15" t="s">
        <v>112</v>
      </c>
      <c r="F15">
        <v>2</v>
      </c>
      <c r="G15">
        <v>7</v>
      </c>
      <c r="H15" t="s">
        <v>126</v>
      </c>
      <c r="I15">
        <v>1</v>
      </c>
      <c r="J15" t="s">
        <v>419</v>
      </c>
      <c r="K15" t="s">
        <v>420</v>
      </c>
      <c r="M15" t="s">
        <v>422</v>
      </c>
      <c r="O15" t="s">
        <v>388</v>
      </c>
      <c r="R15" t="s">
        <v>201</v>
      </c>
      <c r="S15" t="s">
        <v>388</v>
      </c>
      <c r="T15" t="s">
        <v>389</v>
      </c>
    </row>
    <row r="16" spans="1:20" x14ac:dyDescent="0.3">
      <c r="A16" t="s">
        <v>110</v>
      </c>
      <c r="B16">
        <v>72</v>
      </c>
      <c r="C16" t="s">
        <v>111</v>
      </c>
      <c r="D16" t="s">
        <v>11</v>
      </c>
      <c r="E16" t="s">
        <v>112</v>
      </c>
      <c r="F16">
        <v>2</v>
      </c>
      <c r="G16">
        <v>9</v>
      </c>
      <c r="H16" t="s">
        <v>128</v>
      </c>
      <c r="I16">
        <v>1</v>
      </c>
      <c r="J16" t="s">
        <v>431</v>
      </c>
      <c r="K16" t="s">
        <v>432</v>
      </c>
      <c r="M16" t="s">
        <v>433</v>
      </c>
      <c r="O16" t="s">
        <v>307</v>
      </c>
      <c r="R16" t="s">
        <v>201</v>
      </c>
      <c r="S16" t="s">
        <v>307</v>
      </c>
      <c r="T16" t="s">
        <v>272</v>
      </c>
    </row>
    <row r="17" spans="1:20" x14ac:dyDescent="0.3">
      <c r="A17" t="s">
        <v>110</v>
      </c>
      <c r="B17">
        <v>72</v>
      </c>
      <c r="C17" t="s">
        <v>111</v>
      </c>
      <c r="D17" t="s">
        <v>11</v>
      </c>
      <c r="E17" t="s">
        <v>112</v>
      </c>
      <c r="F17">
        <v>2</v>
      </c>
      <c r="G17">
        <v>10</v>
      </c>
      <c r="H17" t="s">
        <v>129</v>
      </c>
      <c r="I17">
        <v>1</v>
      </c>
      <c r="J17" t="s">
        <v>419</v>
      </c>
      <c r="K17" t="s">
        <v>420</v>
      </c>
      <c r="M17" t="s">
        <v>422</v>
      </c>
      <c r="O17" t="s">
        <v>228</v>
      </c>
      <c r="R17" t="s">
        <v>201</v>
      </c>
      <c r="S17" t="s">
        <v>228</v>
      </c>
      <c r="T17" t="s">
        <v>211</v>
      </c>
    </row>
    <row r="18" spans="1:20" x14ac:dyDescent="0.3">
      <c r="A18" t="s">
        <v>110</v>
      </c>
      <c r="B18">
        <v>72</v>
      </c>
      <c r="C18" t="s">
        <v>111</v>
      </c>
      <c r="D18" t="s">
        <v>11</v>
      </c>
      <c r="E18" t="s">
        <v>112</v>
      </c>
      <c r="F18">
        <v>2</v>
      </c>
      <c r="G18">
        <v>11</v>
      </c>
      <c r="H18" t="s">
        <v>278</v>
      </c>
      <c r="I18">
        <v>1</v>
      </c>
      <c r="J18" t="s">
        <v>423</v>
      </c>
      <c r="K18" t="s">
        <v>424</v>
      </c>
      <c r="M18" t="s">
        <v>425</v>
      </c>
      <c r="O18" t="s">
        <v>426</v>
      </c>
      <c r="P18" t="s">
        <v>350</v>
      </c>
      <c r="R18" t="s">
        <v>201</v>
      </c>
      <c r="S18" t="s">
        <v>350</v>
      </c>
      <c r="T18" t="s">
        <v>279</v>
      </c>
    </row>
    <row r="19" spans="1:20" x14ac:dyDescent="0.3">
      <c r="A19" t="s">
        <v>110</v>
      </c>
      <c r="B19">
        <v>72</v>
      </c>
      <c r="C19" t="s">
        <v>111</v>
      </c>
      <c r="D19" t="s">
        <v>11</v>
      </c>
      <c r="E19" t="s">
        <v>112</v>
      </c>
      <c r="F19">
        <v>3</v>
      </c>
      <c r="G19">
        <v>1</v>
      </c>
      <c r="H19" t="s">
        <v>130</v>
      </c>
      <c r="I19">
        <v>8</v>
      </c>
      <c r="J19" t="s">
        <v>431</v>
      </c>
      <c r="K19" t="s">
        <v>432</v>
      </c>
      <c r="L19" t="s">
        <v>310</v>
      </c>
      <c r="R19" t="s">
        <v>309</v>
      </c>
      <c r="S19" t="s">
        <v>310</v>
      </c>
      <c r="T19" t="s">
        <v>273</v>
      </c>
    </row>
    <row r="20" spans="1:20" x14ac:dyDescent="0.3">
      <c r="A20" t="s">
        <v>110</v>
      </c>
      <c r="B20">
        <v>72</v>
      </c>
      <c r="C20" t="s">
        <v>111</v>
      </c>
      <c r="D20" t="s">
        <v>11</v>
      </c>
      <c r="E20" t="s">
        <v>112</v>
      </c>
      <c r="F20">
        <v>3</v>
      </c>
      <c r="G20">
        <v>2</v>
      </c>
      <c r="H20" t="s">
        <v>131</v>
      </c>
      <c r="I20">
        <v>1</v>
      </c>
      <c r="J20" t="s">
        <v>431</v>
      </c>
      <c r="K20" t="s">
        <v>432</v>
      </c>
      <c r="M20" t="s">
        <v>433</v>
      </c>
      <c r="O20" t="s">
        <v>307</v>
      </c>
      <c r="R20" t="s">
        <v>201</v>
      </c>
      <c r="S20" t="s">
        <v>307</v>
      </c>
      <c r="T20" t="s">
        <v>272</v>
      </c>
    </row>
    <row r="21" spans="1:20" x14ac:dyDescent="0.3">
      <c r="A21" t="s">
        <v>110</v>
      </c>
      <c r="B21">
        <v>72</v>
      </c>
      <c r="C21" t="s">
        <v>111</v>
      </c>
      <c r="D21" t="s">
        <v>11</v>
      </c>
      <c r="E21" t="s">
        <v>112</v>
      </c>
      <c r="F21">
        <v>3</v>
      </c>
      <c r="G21">
        <v>3</v>
      </c>
      <c r="H21" t="s">
        <v>132</v>
      </c>
      <c r="I21">
        <v>3</v>
      </c>
      <c r="J21" t="s">
        <v>419</v>
      </c>
      <c r="K21" t="s">
        <v>420</v>
      </c>
      <c r="M21" t="s">
        <v>422</v>
      </c>
      <c r="O21" t="s">
        <v>270</v>
      </c>
      <c r="R21" t="s">
        <v>201</v>
      </c>
      <c r="S21" t="s">
        <v>270</v>
      </c>
      <c r="T21" t="s">
        <v>274</v>
      </c>
    </row>
    <row r="22" spans="1:20" x14ac:dyDescent="0.3">
      <c r="A22" t="s">
        <v>110</v>
      </c>
      <c r="B22">
        <v>72</v>
      </c>
      <c r="C22" t="s">
        <v>111</v>
      </c>
      <c r="D22" t="s">
        <v>11</v>
      </c>
      <c r="E22" t="s">
        <v>112</v>
      </c>
      <c r="F22">
        <v>3</v>
      </c>
      <c r="G22">
        <v>4</v>
      </c>
      <c r="H22" t="s">
        <v>133</v>
      </c>
      <c r="I22">
        <v>1</v>
      </c>
      <c r="J22" t="s">
        <v>419</v>
      </c>
      <c r="K22" t="s">
        <v>420</v>
      </c>
      <c r="M22" t="s">
        <v>227</v>
      </c>
      <c r="O22" t="s">
        <v>421</v>
      </c>
      <c r="R22" t="s">
        <v>201</v>
      </c>
      <c r="S22" t="s">
        <v>202</v>
      </c>
      <c r="T22" t="s">
        <v>216</v>
      </c>
    </row>
    <row r="23" spans="1:20" x14ac:dyDescent="0.3">
      <c r="A23" t="s">
        <v>110</v>
      </c>
      <c r="B23">
        <v>72</v>
      </c>
      <c r="C23" t="s">
        <v>111</v>
      </c>
      <c r="D23" t="s">
        <v>11</v>
      </c>
      <c r="E23" t="s">
        <v>112</v>
      </c>
      <c r="F23">
        <v>3</v>
      </c>
      <c r="G23">
        <v>5</v>
      </c>
      <c r="H23" t="s">
        <v>134</v>
      </c>
      <c r="I23">
        <v>10</v>
      </c>
      <c r="J23" t="s">
        <v>411</v>
      </c>
      <c r="R23" t="s">
        <v>413</v>
      </c>
      <c r="S23" t="s">
        <v>390</v>
      </c>
      <c r="T23" t="s">
        <v>220</v>
      </c>
    </row>
    <row r="24" spans="1:20" x14ac:dyDescent="0.3">
      <c r="A24" t="s">
        <v>110</v>
      </c>
      <c r="B24">
        <v>72</v>
      </c>
      <c r="C24" t="s">
        <v>111</v>
      </c>
      <c r="D24" t="s">
        <v>11</v>
      </c>
      <c r="E24" t="s">
        <v>112</v>
      </c>
      <c r="F24">
        <v>3</v>
      </c>
      <c r="G24">
        <v>6</v>
      </c>
      <c r="H24" t="s">
        <v>135</v>
      </c>
      <c r="I24">
        <v>3</v>
      </c>
      <c r="J24" t="s">
        <v>419</v>
      </c>
      <c r="K24" t="s">
        <v>420</v>
      </c>
      <c r="M24" t="s">
        <v>422</v>
      </c>
      <c r="O24" t="s">
        <v>228</v>
      </c>
      <c r="R24" t="s">
        <v>201</v>
      </c>
      <c r="S24" t="s">
        <v>228</v>
      </c>
      <c r="T24" t="s">
        <v>211</v>
      </c>
    </row>
    <row r="25" spans="1:20" x14ac:dyDescent="0.3">
      <c r="A25" t="s">
        <v>110</v>
      </c>
      <c r="B25">
        <v>72</v>
      </c>
      <c r="C25" t="s">
        <v>111</v>
      </c>
      <c r="D25" t="s">
        <v>11</v>
      </c>
      <c r="E25" t="s">
        <v>112</v>
      </c>
      <c r="F25">
        <v>3</v>
      </c>
      <c r="G25">
        <v>7</v>
      </c>
      <c r="H25" t="s">
        <v>136</v>
      </c>
      <c r="I25">
        <v>1</v>
      </c>
      <c r="J25" t="s">
        <v>419</v>
      </c>
      <c r="K25" t="s">
        <v>440</v>
      </c>
      <c r="L25" t="s">
        <v>412</v>
      </c>
      <c r="M25" t="s">
        <v>414</v>
      </c>
      <c r="R25" t="s">
        <v>226</v>
      </c>
      <c r="S25" t="s">
        <v>358</v>
      </c>
      <c r="T25" t="s">
        <v>237</v>
      </c>
    </row>
    <row r="26" spans="1:20" x14ac:dyDescent="0.3">
      <c r="A26" t="s">
        <v>110</v>
      </c>
      <c r="B26">
        <v>72</v>
      </c>
      <c r="C26" t="s">
        <v>111</v>
      </c>
      <c r="D26" t="s">
        <v>11</v>
      </c>
      <c r="E26" t="s">
        <v>112</v>
      </c>
      <c r="F26">
        <v>3</v>
      </c>
      <c r="G26">
        <v>8</v>
      </c>
      <c r="H26" t="s">
        <v>137</v>
      </c>
      <c r="I26">
        <v>4</v>
      </c>
      <c r="J26" t="s">
        <v>419</v>
      </c>
      <c r="K26" t="s">
        <v>235</v>
      </c>
      <c r="M26" t="s">
        <v>434</v>
      </c>
      <c r="N26" t="s">
        <v>308</v>
      </c>
      <c r="R26" t="s">
        <v>251</v>
      </c>
      <c r="S26" t="s">
        <v>308</v>
      </c>
      <c r="T26" t="s">
        <v>236</v>
      </c>
    </row>
    <row r="27" spans="1:20" x14ac:dyDescent="0.3">
      <c r="A27" t="s">
        <v>110</v>
      </c>
      <c r="B27">
        <v>72</v>
      </c>
      <c r="C27" t="s">
        <v>111</v>
      </c>
      <c r="D27" t="s">
        <v>11</v>
      </c>
      <c r="E27" t="s">
        <v>112</v>
      </c>
      <c r="F27">
        <v>3</v>
      </c>
      <c r="G27">
        <v>9</v>
      </c>
      <c r="H27" t="s">
        <v>138</v>
      </c>
      <c r="I27">
        <v>5</v>
      </c>
      <c r="J27" t="s">
        <v>423</v>
      </c>
      <c r="K27" t="s">
        <v>424</v>
      </c>
      <c r="M27" t="s">
        <v>425</v>
      </c>
      <c r="O27" t="s">
        <v>426</v>
      </c>
      <c r="P27" t="s">
        <v>350</v>
      </c>
      <c r="R27" t="s">
        <v>201</v>
      </c>
      <c r="S27" t="s">
        <v>350</v>
      </c>
      <c r="T27" t="s">
        <v>220</v>
      </c>
    </row>
    <row r="28" spans="1:20" x14ac:dyDescent="0.3">
      <c r="A28" t="s">
        <v>110</v>
      </c>
      <c r="B28">
        <v>72</v>
      </c>
      <c r="C28" t="s">
        <v>111</v>
      </c>
      <c r="D28" t="s">
        <v>11</v>
      </c>
      <c r="E28" t="s">
        <v>112</v>
      </c>
      <c r="F28">
        <v>3</v>
      </c>
      <c r="G28">
        <v>10</v>
      </c>
      <c r="H28" t="s">
        <v>139</v>
      </c>
      <c r="I28">
        <v>1</v>
      </c>
      <c r="J28" t="s">
        <v>419</v>
      </c>
      <c r="K28" t="s">
        <v>420</v>
      </c>
      <c r="M28" t="s">
        <v>233</v>
      </c>
      <c r="N28" t="s">
        <v>305</v>
      </c>
      <c r="R28" t="s">
        <v>251</v>
      </c>
      <c r="S28" t="s">
        <v>305</v>
      </c>
      <c r="T28" t="s">
        <v>276</v>
      </c>
    </row>
    <row r="29" spans="1:20" x14ac:dyDescent="0.3">
      <c r="A29" t="s">
        <v>110</v>
      </c>
      <c r="B29">
        <v>72</v>
      </c>
      <c r="C29" t="s">
        <v>111</v>
      </c>
      <c r="D29" t="s">
        <v>11</v>
      </c>
      <c r="E29" t="s">
        <v>112</v>
      </c>
      <c r="F29">
        <v>3</v>
      </c>
      <c r="G29">
        <v>11</v>
      </c>
      <c r="H29" t="s">
        <v>140</v>
      </c>
      <c r="I29">
        <v>1</v>
      </c>
      <c r="J29" t="s">
        <v>419</v>
      </c>
      <c r="K29" t="s">
        <v>420</v>
      </c>
      <c r="M29" t="s">
        <v>227</v>
      </c>
      <c r="R29" t="s">
        <v>226</v>
      </c>
      <c r="S29" t="s">
        <v>227</v>
      </c>
      <c r="T29" t="s">
        <v>205</v>
      </c>
    </row>
    <row r="30" spans="1:20" x14ac:dyDescent="0.3">
      <c r="A30" t="s">
        <v>110</v>
      </c>
      <c r="B30">
        <v>72</v>
      </c>
      <c r="C30" t="s">
        <v>111</v>
      </c>
      <c r="D30" t="s">
        <v>11</v>
      </c>
      <c r="E30" t="s">
        <v>112</v>
      </c>
      <c r="F30">
        <v>3</v>
      </c>
      <c r="G30">
        <v>12</v>
      </c>
      <c r="H30" t="s">
        <v>141</v>
      </c>
      <c r="I30">
        <v>3</v>
      </c>
      <c r="J30" t="s">
        <v>419</v>
      </c>
      <c r="K30" t="s">
        <v>420</v>
      </c>
      <c r="M30" t="s">
        <v>314</v>
      </c>
      <c r="O30" t="s">
        <v>250</v>
      </c>
      <c r="R30" t="s">
        <v>201</v>
      </c>
      <c r="S30" t="s">
        <v>250</v>
      </c>
      <c r="T30" t="s">
        <v>210</v>
      </c>
    </row>
    <row r="31" spans="1:20" x14ac:dyDescent="0.3">
      <c r="A31" t="s">
        <v>110</v>
      </c>
      <c r="B31">
        <v>72</v>
      </c>
      <c r="C31" t="s">
        <v>111</v>
      </c>
      <c r="D31" t="s">
        <v>11</v>
      </c>
      <c r="E31" t="s">
        <v>112</v>
      </c>
      <c r="F31">
        <v>3</v>
      </c>
      <c r="G31">
        <v>13</v>
      </c>
      <c r="H31" t="s">
        <v>142</v>
      </c>
      <c r="I31">
        <v>1</v>
      </c>
      <c r="J31" t="s">
        <v>419</v>
      </c>
      <c r="K31" t="s">
        <v>420</v>
      </c>
      <c r="M31" t="s">
        <v>422</v>
      </c>
      <c r="O31" t="s">
        <v>228</v>
      </c>
      <c r="R31" t="s">
        <v>201</v>
      </c>
      <c r="S31" t="s">
        <v>228</v>
      </c>
      <c r="T31" t="s">
        <v>211</v>
      </c>
    </row>
    <row r="32" spans="1:20" x14ac:dyDescent="0.3">
      <c r="A32" t="s">
        <v>110</v>
      </c>
      <c r="B32">
        <v>72</v>
      </c>
      <c r="C32" t="s">
        <v>111</v>
      </c>
      <c r="D32" t="s">
        <v>11</v>
      </c>
      <c r="E32" t="s">
        <v>112</v>
      </c>
      <c r="F32">
        <v>3</v>
      </c>
      <c r="G32">
        <v>14</v>
      </c>
      <c r="H32" t="s">
        <v>143</v>
      </c>
      <c r="I32">
        <v>1</v>
      </c>
      <c r="J32" t="s">
        <v>431</v>
      </c>
      <c r="K32" t="s">
        <v>432</v>
      </c>
      <c r="M32" t="s">
        <v>435</v>
      </c>
      <c r="O32" t="s">
        <v>304</v>
      </c>
      <c r="R32" t="s">
        <v>201</v>
      </c>
      <c r="S32" t="s">
        <v>304</v>
      </c>
      <c r="T32" t="s">
        <v>245</v>
      </c>
    </row>
    <row r="33" spans="1:20" x14ac:dyDescent="0.3">
      <c r="A33" t="s">
        <v>110</v>
      </c>
      <c r="B33">
        <v>72</v>
      </c>
      <c r="C33" t="s">
        <v>111</v>
      </c>
      <c r="D33" t="s">
        <v>11</v>
      </c>
      <c r="E33" t="s">
        <v>112</v>
      </c>
      <c r="F33">
        <v>3</v>
      </c>
      <c r="G33">
        <v>15</v>
      </c>
      <c r="H33" t="s">
        <v>281</v>
      </c>
      <c r="I33">
        <v>6</v>
      </c>
      <c r="J33" t="s">
        <v>419</v>
      </c>
      <c r="K33" t="s">
        <v>420</v>
      </c>
      <c r="M33" t="s">
        <v>422</v>
      </c>
      <c r="O33" t="s">
        <v>228</v>
      </c>
      <c r="R33" t="s">
        <v>201</v>
      </c>
      <c r="S33" t="s">
        <v>228</v>
      </c>
      <c r="T33" t="s">
        <v>211</v>
      </c>
    </row>
    <row r="34" spans="1:20" x14ac:dyDescent="0.3">
      <c r="A34" t="s">
        <v>110</v>
      </c>
      <c r="B34">
        <v>72</v>
      </c>
      <c r="C34" t="s">
        <v>111</v>
      </c>
      <c r="D34" t="s">
        <v>11</v>
      </c>
      <c r="E34" t="s">
        <v>112</v>
      </c>
      <c r="F34">
        <v>3</v>
      </c>
      <c r="G34">
        <v>16</v>
      </c>
      <c r="H34" t="s">
        <v>282</v>
      </c>
      <c r="I34">
        <v>1</v>
      </c>
      <c r="J34" t="s">
        <v>419</v>
      </c>
      <c r="K34" t="s">
        <v>440</v>
      </c>
      <c r="L34" t="s">
        <v>412</v>
      </c>
      <c r="M34" t="s">
        <v>415</v>
      </c>
      <c r="R34" t="s">
        <v>226</v>
      </c>
      <c r="S34" t="s">
        <v>359</v>
      </c>
      <c r="T34" t="s">
        <v>237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I29" sqref="I29"/>
    </sheetView>
  </sheetViews>
  <sheetFormatPr defaultRowHeight="14.4" x14ac:dyDescent="0.3"/>
  <cols>
    <col min="1" max="1" width="12.109375" customWidth="1"/>
    <col min="5" max="5" width="15.21875" customWidth="1"/>
    <col min="6" max="6" width="14.21875" customWidth="1"/>
  </cols>
  <sheetData>
    <row r="1" spans="1:20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413</v>
      </c>
      <c r="K1" t="s">
        <v>231</v>
      </c>
      <c r="L1" t="s">
        <v>309</v>
      </c>
      <c r="M1" t="s">
        <v>226</v>
      </c>
      <c r="N1" t="s">
        <v>251</v>
      </c>
      <c r="O1" t="s">
        <v>201</v>
      </c>
      <c r="P1" t="s">
        <v>375</v>
      </c>
      <c r="Q1" t="s">
        <v>406</v>
      </c>
      <c r="R1" t="s">
        <v>405</v>
      </c>
      <c r="S1" t="s">
        <v>198</v>
      </c>
      <c r="T1" t="s">
        <v>204</v>
      </c>
    </row>
    <row r="2" spans="1:20" x14ac:dyDescent="0.3">
      <c r="A2" t="s">
        <v>171</v>
      </c>
      <c r="B2">
        <v>53</v>
      </c>
      <c r="C2" t="s">
        <v>111</v>
      </c>
      <c r="D2" t="s">
        <v>145</v>
      </c>
      <c r="E2" t="s">
        <v>172</v>
      </c>
      <c r="F2" t="s">
        <v>29</v>
      </c>
      <c r="G2">
        <v>1</v>
      </c>
      <c r="H2" t="s">
        <v>173</v>
      </c>
      <c r="I2">
        <v>195</v>
      </c>
      <c r="J2" t="s">
        <v>419</v>
      </c>
      <c r="K2" t="s">
        <v>427</v>
      </c>
      <c r="M2" t="s">
        <v>430</v>
      </c>
      <c r="R2" t="s">
        <v>226</v>
      </c>
      <c r="S2" t="s">
        <v>230</v>
      </c>
      <c r="T2" t="s">
        <v>229</v>
      </c>
    </row>
    <row r="3" spans="1:20" x14ac:dyDescent="0.3">
      <c r="A3" t="s">
        <v>171</v>
      </c>
      <c r="B3">
        <v>53</v>
      </c>
      <c r="C3" t="s">
        <v>111</v>
      </c>
      <c r="D3" t="s">
        <v>145</v>
      </c>
      <c r="E3" t="s">
        <v>172</v>
      </c>
      <c r="G3">
        <v>2</v>
      </c>
      <c r="H3" t="s">
        <v>174</v>
      </c>
      <c r="I3">
        <v>2</v>
      </c>
      <c r="J3" t="s">
        <v>419</v>
      </c>
      <c r="K3" t="s">
        <v>420</v>
      </c>
      <c r="M3" t="s">
        <v>233</v>
      </c>
      <c r="R3" t="s">
        <v>226</v>
      </c>
      <c r="S3" t="s">
        <v>233</v>
      </c>
      <c r="T3" t="s">
        <v>291</v>
      </c>
    </row>
    <row r="4" spans="1:20" x14ac:dyDescent="0.3">
      <c r="A4" t="s">
        <v>171</v>
      </c>
      <c r="B4">
        <v>53</v>
      </c>
      <c r="C4" t="s">
        <v>111</v>
      </c>
      <c r="D4" t="s">
        <v>145</v>
      </c>
      <c r="E4" t="s">
        <v>172</v>
      </c>
      <c r="G4">
        <v>3</v>
      </c>
      <c r="H4" t="s">
        <v>175</v>
      </c>
      <c r="I4">
        <v>86</v>
      </c>
      <c r="J4" t="s">
        <v>419</v>
      </c>
      <c r="K4" t="s">
        <v>427</v>
      </c>
      <c r="M4" t="s">
        <v>241</v>
      </c>
      <c r="R4" t="s">
        <v>226</v>
      </c>
      <c r="S4" t="s">
        <v>241</v>
      </c>
      <c r="T4" t="s">
        <v>212</v>
      </c>
    </row>
    <row r="5" spans="1:20" x14ac:dyDescent="0.3">
      <c r="A5" t="s">
        <v>171</v>
      </c>
      <c r="B5">
        <v>53</v>
      </c>
      <c r="C5" t="s">
        <v>111</v>
      </c>
      <c r="D5" t="s">
        <v>145</v>
      </c>
      <c r="E5" t="s">
        <v>172</v>
      </c>
      <c r="G5">
        <v>4</v>
      </c>
      <c r="H5" t="s">
        <v>176</v>
      </c>
      <c r="I5">
        <v>13</v>
      </c>
      <c r="J5" t="s">
        <v>423</v>
      </c>
      <c r="K5" t="s">
        <v>424</v>
      </c>
      <c r="M5" t="s">
        <v>425</v>
      </c>
      <c r="O5" t="s">
        <v>426</v>
      </c>
      <c r="P5" t="s">
        <v>350</v>
      </c>
      <c r="R5" t="s">
        <v>201</v>
      </c>
      <c r="S5" t="s">
        <v>350</v>
      </c>
      <c r="T5" t="s">
        <v>220</v>
      </c>
    </row>
    <row r="6" spans="1:20" x14ac:dyDescent="0.3">
      <c r="A6" t="s">
        <v>171</v>
      </c>
      <c r="B6">
        <v>53</v>
      </c>
      <c r="C6" t="s">
        <v>111</v>
      </c>
      <c r="D6" t="s">
        <v>145</v>
      </c>
      <c r="E6" t="s">
        <v>172</v>
      </c>
      <c r="G6">
        <v>5</v>
      </c>
      <c r="H6" t="s">
        <v>177</v>
      </c>
      <c r="I6">
        <v>27</v>
      </c>
      <c r="J6" t="s">
        <v>419</v>
      </c>
      <c r="K6" t="s">
        <v>420</v>
      </c>
      <c r="M6" t="s">
        <v>302</v>
      </c>
      <c r="R6" t="s">
        <v>226</v>
      </c>
      <c r="S6" t="s">
        <v>302</v>
      </c>
      <c r="T6" t="s">
        <v>284</v>
      </c>
    </row>
    <row r="7" spans="1:20" x14ac:dyDescent="0.3">
      <c r="A7" t="s">
        <v>171</v>
      </c>
      <c r="B7">
        <v>53</v>
      </c>
      <c r="C7" t="s">
        <v>111</v>
      </c>
      <c r="D7" t="s">
        <v>145</v>
      </c>
      <c r="E7" t="s">
        <v>172</v>
      </c>
      <c r="G7">
        <v>6</v>
      </c>
      <c r="H7" t="s">
        <v>178</v>
      </c>
      <c r="I7">
        <v>10</v>
      </c>
      <c r="J7" t="s">
        <v>429</v>
      </c>
      <c r="K7" t="s">
        <v>225</v>
      </c>
      <c r="R7" t="s">
        <v>231</v>
      </c>
      <c r="S7" t="s">
        <v>225</v>
      </c>
      <c r="T7" t="s">
        <v>240</v>
      </c>
    </row>
    <row r="8" spans="1:20" x14ac:dyDescent="0.3">
      <c r="A8" t="s">
        <v>171</v>
      </c>
      <c r="B8">
        <v>53</v>
      </c>
      <c r="C8" t="s">
        <v>111</v>
      </c>
      <c r="D8" t="s">
        <v>145</v>
      </c>
      <c r="E8" t="s">
        <v>172</v>
      </c>
      <c r="G8">
        <v>7</v>
      </c>
      <c r="H8" t="s">
        <v>179</v>
      </c>
      <c r="I8">
        <v>4</v>
      </c>
      <c r="J8" t="s">
        <v>419</v>
      </c>
      <c r="K8" t="s">
        <v>420</v>
      </c>
      <c r="M8" t="s">
        <v>422</v>
      </c>
      <c r="O8" t="s">
        <v>228</v>
      </c>
      <c r="R8" t="s">
        <v>201</v>
      </c>
      <c r="S8" t="s">
        <v>228</v>
      </c>
      <c r="T8" t="s">
        <v>211</v>
      </c>
    </row>
    <row r="9" spans="1:20" x14ac:dyDescent="0.3">
      <c r="A9" t="s">
        <v>171</v>
      </c>
      <c r="B9">
        <v>53</v>
      </c>
      <c r="C9" t="s">
        <v>111</v>
      </c>
      <c r="D9" t="s">
        <v>145</v>
      </c>
      <c r="E9" t="s">
        <v>172</v>
      </c>
      <c r="G9">
        <v>8</v>
      </c>
      <c r="H9" t="s">
        <v>180</v>
      </c>
      <c r="I9">
        <v>84</v>
      </c>
      <c r="J9" t="s">
        <v>423</v>
      </c>
      <c r="K9" t="s">
        <v>424</v>
      </c>
      <c r="M9" t="s">
        <v>425</v>
      </c>
      <c r="O9" t="s">
        <v>426</v>
      </c>
      <c r="P9" t="s">
        <v>350</v>
      </c>
      <c r="R9" t="s">
        <v>201</v>
      </c>
      <c r="S9" t="s">
        <v>350</v>
      </c>
      <c r="T9" t="s">
        <v>220</v>
      </c>
    </row>
    <row r="10" spans="1:20" x14ac:dyDescent="0.3">
      <c r="A10" t="s">
        <v>171</v>
      </c>
      <c r="B10">
        <v>53</v>
      </c>
      <c r="C10" t="s">
        <v>111</v>
      </c>
      <c r="D10" t="s">
        <v>145</v>
      </c>
      <c r="E10" t="s">
        <v>172</v>
      </c>
      <c r="G10">
        <v>9</v>
      </c>
      <c r="H10" t="s">
        <v>181</v>
      </c>
      <c r="I10">
        <v>36</v>
      </c>
      <c r="J10" t="s">
        <v>431</v>
      </c>
      <c r="K10" t="s">
        <v>432</v>
      </c>
      <c r="M10" t="s">
        <v>433</v>
      </c>
      <c r="O10" t="s">
        <v>307</v>
      </c>
      <c r="R10" t="s">
        <v>201</v>
      </c>
      <c r="S10" t="s">
        <v>307</v>
      </c>
      <c r="T10" t="s">
        <v>272</v>
      </c>
    </row>
    <row r="11" spans="1:20" x14ac:dyDescent="0.3">
      <c r="A11" t="s">
        <v>171</v>
      </c>
      <c r="B11">
        <v>53</v>
      </c>
      <c r="C11" t="s">
        <v>111</v>
      </c>
      <c r="D11" t="s">
        <v>145</v>
      </c>
      <c r="E11" t="s">
        <v>172</v>
      </c>
      <c r="G11">
        <v>10</v>
      </c>
      <c r="H11" t="s">
        <v>182</v>
      </c>
      <c r="I11">
        <v>2</v>
      </c>
      <c r="J11" t="s">
        <v>423</v>
      </c>
      <c r="K11" t="s">
        <v>424</v>
      </c>
      <c r="M11" t="s">
        <v>425</v>
      </c>
      <c r="O11" t="s">
        <v>426</v>
      </c>
      <c r="P11" t="s">
        <v>350</v>
      </c>
      <c r="R11" t="s">
        <v>201</v>
      </c>
      <c r="S11" t="s">
        <v>350</v>
      </c>
      <c r="T11" t="s">
        <v>220</v>
      </c>
    </row>
    <row r="12" spans="1:20" x14ac:dyDescent="0.3">
      <c r="A12" t="s">
        <v>171</v>
      </c>
      <c r="B12">
        <v>53</v>
      </c>
      <c r="C12" t="s">
        <v>111</v>
      </c>
      <c r="D12" t="s">
        <v>145</v>
      </c>
      <c r="E12" t="s">
        <v>172</v>
      </c>
      <c r="G12">
        <v>11</v>
      </c>
      <c r="H12" t="s">
        <v>183</v>
      </c>
      <c r="I12">
        <v>1</v>
      </c>
      <c r="J12" t="s">
        <v>419</v>
      </c>
      <c r="K12" t="s">
        <v>235</v>
      </c>
      <c r="M12" t="s">
        <v>434</v>
      </c>
      <c r="N12" t="s">
        <v>308</v>
      </c>
      <c r="R12" t="s">
        <v>251</v>
      </c>
      <c r="S12" t="s">
        <v>308</v>
      </c>
      <c r="T12" t="s">
        <v>236</v>
      </c>
    </row>
    <row r="13" spans="1:20" x14ac:dyDescent="0.3">
      <c r="A13" t="s">
        <v>171</v>
      </c>
      <c r="B13">
        <v>53</v>
      </c>
      <c r="C13" t="s">
        <v>111</v>
      </c>
      <c r="D13" t="s">
        <v>145</v>
      </c>
      <c r="E13" t="s">
        <v>172</v>
      </c>
      <c r="G13">
        <v>12</v>
      </c>
      <c r="H13" t="s">
        <v>184</v>
      </c>
      <c r="I13">
        <v>11</v>
      </c>
      <c r="J13" t="s">
        <v>419</v>
      </c>
      <c r="K13" t="s">
        <v>420</v>
      </c>
      <c r="M13" t="s">
        <v>422</v>
      </c>
      <c r="O13" t="s">
        <v>228</v>
      </c>
      <c r="R13" t="s">
        <v>201</v>
      </c>
      <c r="S13" t="s">
        <v>228</v>
      </c>
      <c r="T13" t="s">
        <v>286</v>
      </c>
    </row>
    <row r="14" spans="1:20" x14ac:dyDescent="0.3">
      <c r="A14" t="s">
        <v>171</v>
      </c>
      <c r="B14">
        <v>53</v>
      </c>
      <c r="C14" t="s">
        <v>111</v>
      </c>
      <c r="D14" t="s">
        <v>145</v>
      </c>
      <c r="E14" t="s">
        <v>172</v>
      </c>
      <c r="G14">
        <v>13</v>
      </c>
      <c r="H14" t="s">
        <v>185</v>
      </c>
      <c r="I14">
        <v>4</v>
      </c>
      <c r="J14" t="s">
        <v>431</v>
      </c>
      <c r="K14" t="s">
        <v>232</v>
      </c>
      <c r="R14" t="s">
        <v>231</v>
      </c>
      <c r="S14" t="s">
        <v>232</v>
      </c>
      <c r="T14" t="s">
        <v>215</v>
      </c>
    </row>
    <row r="15" spans="1:20" x14ac:dyDescent="0.3">
      <c r="A15" t="s">
        <v>171</v>
      </c>
      <c r="B15">
        <v>53</v>
      </c>
      <c r="C15" t="s">
        <v>111</v>
      </c>
      <c r="D15" t="s">
        <v>145</v>
      </c>
      <c r="E15" t="s">
        <v>172</v>
      </c>
      <c r="G15">
        <v>14</v>
      </c>
      <c r="H15" t="s">
        <v>186</v>
      </c>
      <c r="I15">
        <v>5</v>
      </c>
      <c r="J15" t="s">
        <v>419</v>
      </c>
      <c r="K15" t="s">
        <v>420</v>
      </c>
      <c r="M15" t="s">
        <v>233</v>
      </c>
      <c r="N15" t="s">
        <v>252</v>
      </c>
      <c r="R15" t="s">
        <v>251</v>
      </c>
      <c r="S15" t="s">
        <v>252</v>
      </c>
      <c r="T15" t="s">
        <v>292</v>
      </c>
    </row>
    <row r="16" spans="1:20" x14ac:dyDescent="0.3">
      <c r="A16" t="s">
        <v>171</v>
      </c>
      <c r="B16">
        <v>53</v>
      </c>
      <c r="C16" t="s">
        <v>111</v>
      </c>
      <c r="D16" t="s">
        <v>145</v>
      </c>
      <c r="E16" t="s">
        <v>172</v>
      </c>
      <c r="G16">
        <v>15</v>
      </c>
      <c r="H16" t="s">
        <v>187</v>
      </c>
      <c r="I16">
        <v>4</v>
      </c>
      <c r="J16" t="s">
        <v>419</v>
      </c>
      <c r="K16" t="s">
        <v>420</v>
      </c>
      <c r="M16" t="s">
        <v>233</v>
      </c>
      <c r="N16" t="s">
        <v>305</v>
      </c>
      <c r="R16" t="s">
        <v>251</v>
      </c>
      <c r="S16" t="s">
        <v>305</v>
      </c>
      <c r="T16" t="s">
        <v>293</v>
      </c>
    </row>
    <row r="17" spans="1:21" x14ac:dyDescent="0.3">
      <c r="A17" t="s">
        <v>171</v>
      </c>
      <c r="B17">
        <v>53</v>
      </c>
      <c r="C17" t="s">
        <v>111</v>
      </c>
      <c r="D17" t="s">
        <v>145</v>
      </c>
      <c r="E17" t="s">
        <v>172</v>
      </c>
      <c r="G17">
        <v>16</v>
      </c>
      <c r="H17" t="s">
        <v>188</v>
      </c>
      <c r="I17">
        <v>1</v>
      </c>
      <c r="J17" t="s">
        <v>419</v>
      </c>
      <c r="K17" t="s">
        <v>420</v>
      </c>
      <c r="M17" t="s">
        <v>422</v>
      </c>
      <c r="O17" t="s">
        <v>383</v>
      </c>
      <c r="R17" t="s">
        <v>201</v>
      </c>
      <c r="S17" t="s">
        <v>383</v>
      </c>
      <c r="T17" t="s">
        <v>391</v>
      </c>
    </row>
    <row r="18" spans="1:21" x14ac:dyDescent="0.3">
      <c r="A18" t="s">
        <v>171</v>
      </c>
      <c r="B18">
        <v>53</v>
      </c>
      <c r="C18" t="s">
        <v>111</v>
      </c>
      <c r="D18" t="s">
        <v>145</v>
      </c>
      <c r="E18" t="s">
        <v>172</v>
      </c>
      <c r="G18">
        <v>17</v>
      </c>
      <c r="H18" t="s">
        <v>189</v>
      </c>
      <c r="I18">
        <v>1</v>
      </c>
      <c r="J18" t="s">
        <v>423</v>
      </c>
      <c r="K18" t="s">
        <v>424</v>
      </c>
      <c r="M18" t="s">
        <v>425</v>
      </c>
      <c r="O18" t="s">
        <v>426</v>
      </c>
      <c r="P18" t="s">
        <v>350</v>
      </c>
      <c r="R18" t="s">
        <v>201</v>
      </c>
      <c r="S18" t="s">
        <v>350</v>
      </c>
      <c r="T18" t="s">
        <v>279</v>
      </c>
    </row>
    <row r="19" spans="1:21" x14ac:dyDescent="0.3">
      <c r="A19" t="s">
        <v>171</v>
      </c>
      <c r="B19">
        <v>53</v>
      </c>
      <c r="C19" t="s">
        <v>111</v>
      </c>
      <c r="D19" t="s">
        <v>145</v>
      </c>
      <c r="E19" t="s">
        <v>172</v>
      </c>
      <c r="G19">
        <v>18</v>
      </c>
      <c r="H19" t="s">
        <v>190</v>
      </c>
      <c r="I19">
        <v>2</v>
      </c>
      <c r="J19" t="s">
        <v>431</v>
      </c>
      <c r="K19" t="s">
        <v>432</v>
      </c>
      <c r="M19" t="s">
        <v>433</v>
      </c>
      <c r="O19" t="s">
        <v>303</v>
      </c>
      <c r="R19" t="s">
        <v>201</v>
      </c>
      <c r="S19" t="s">
        <v>303</v>
      </c>
      <c r="T19" t="s">
        <v>297</v>
      </c>
    </row>
    <row r="20" spans="1:21" x14ac:dyDescent="0.3">
      <c r="A20" t="s">
        <v>171</v>
      </c>
      <c r="B20">
        <v>53</v>
      </c>
      <c r="C20" t="s">
        <v>111</v>
      </c>
      <c r="D20" t="s">
        <v>145</v>
      </c>
      <c r="E20" t="s">
        <v>172</v>
      </c>
      <c r="G20">
        <v>19</v>
      </c>
      <c r="H20" t="s">
        <v>191</v>
      </c>
      <c r="I20">
        <v>2</v>
      </c>
      <c r="J20" t="s">
        <v>419</v>
      </c>
      <c r="K20" t="s">
        <v>235</v>
      </c>
      <c r="M20" t="s">
        <v>434</v>
      </c>
      <c r="N20" t="s">
        <v>308</v>
      </c>
      <c r="R20" t="s">
        <v>251</v>
      </c>
      <c r="S20" t="s">
        <v>308</v>
      </c>
      <c r="T20" t="s">
        <v>298</v>
      </c>
    </row>
    <row r="21" spans="1:21" x14ac:dyDescent="0.3">
      <c r="A21" t="s">
        <v>171</v>
      </c>
      <c r="B21">
        <v>53</v>
      </c>
      <c r="C21" t="s">
        <v>111</v>
      </c>
      <c r="D21" t="s">
        <v>145</v>
      </c>
      <c r="E21" t="s">
        <v>172</v>
      </c>
      <c r="G21">
        <v>20</v>
      </c>
      <c r="H21" t="s">
        <v>192</v>
      </c>
      <c r="I21">
        <v>1</v>
      </c>
      <c r="J21" t="s">
        <v>419</v>
      </c>
      <c r="K21" t="s">
        <v>420</v>
      </c>
      <c r="M21" t="s">
        <v>314</v>
      </c>
      <c r="O21" t="s">
        <v>250</v>
      </c>
      <c r="R21" t="s">
        <v>201</v>
      </c>
      <c r="S21" t="s">
        <v>250</v>
      </c>
      <c r="T21" t="s">
        <v>221</v>
      </c>
      <c r="U21" t="s">
        <v>392</v>
      </c>
    </row>
    <row r="22" spans="1:21" x14ac:dyDescent="0.3">
      <c r="A22" t="s">
        <v>171</v>
      </c>
      <c r="B22">
        <v>53</v>
      </c>
      <c r="C22" t="s">
        <v>111</v>
      </c>
      <c r="D22" t="s">
        <v>145</v>
      </c>
      <c r="E22" t="s">
        <v>172</v>
      </c>
      <c r="G22">
        <v>21</v>
      </c>
      <c r="H22" t="s">
        <v>193</v>
      </c>
      <c r="I22">
        <v>3</v>
      </c>
      <c r="J22" t="s">
        <v>419</v>
      </c>
      <c r="K22" t="s">
        <v>235</v>
      </c>
      <c r="M22" t="s">
        <v>434</v>
      </c>
      <c r="N22" t="s">
        <v>308</v>
      </c>
      <c r="R22" t="s">
        <v>251</v>
      </c>
      <c r="S22" t="s">
        <v>308</v>
      </c>
      <c r="T22" t="s">
        <v>236</v>
      </c>
    </row>
    <row r="23" spans="1:21" x14ac:dyDescent="0.3">
      <c r="A23" t="s">
        <v>171</v>
      </c>
      <c r="B23">
        <v>53</v>
      </c>
      <c r="C23" t="s">
        <v>111</v>
      </c>
      <c r="D23" t="s">
        <v>145</v>
      </c>
      <c r="E23" t="s">
        <v>172</v>
      </c>
      <c r="G23">
        <v>22</v>
      </c>
      <c r="H23" t="s">
        <v>194</v>
      </c>
      <c r="I23">
        <v>6</v>
      </c>
      <c r="J23" t="s">
        <v>419</v>
      </c>
      <c r="K23" t="s">
        <v>235</v>
      </c>
      <c r="M23" t="s">
        <v>434</v>
      </c>
      <c r="N23" t="s">
        <v>308</v>
      </c>
      <c r="R23" t="s">
        <v>251</v>
      </c>
      <c r="S23" t="s">
        <v>308</v>
      </c>
      <c r="T23" t="s">
        <v>236</v>
      </c>
    </row>
    <row r="24" spans="1:21" x14ac:dyDescent="0.3">
      <c r="A24" t="s">
        <v>171</v>
      </c>
      <c r="B24">
        <v>53</v>
      </c>
      <c r="C24" t="s">
        <v>111</v>
      </c>
      <c r="D24" t="s">
        <v>145</v>
      </c>
      <c r="E24" t="s">
        <v>172</v>
      </c>
      <c r="G24">
        <v>23</v>
      </c>
      <c r="H24" t="s">
        <v>195</v>
      </c>
      <c r="I24">
        <v>1</v>
      </c>
      <c r="J24" t="s">
        <v>423</v>
      </c>
      <c r="K24" t="s">
        <v>424</v>
      </c>
      <c r="L24" t="s">
        <v>312</v>
      </c>
      <c r="R24" t="s">
        <v>309</v>
      </c>
      <c r="S24" t="s">
        <v>312</v>
      </c>
      <c r="T24" t="s">
        <v>300</v>
      </c>
    </row>
    <row r="25" spans="1:21" x14ac:dyDescent="0.3">
      <c r="A25" t="s">
        <v>171</v>
      </c>
      <c r="B25">
        <v>53</v>
      </c>
      <c r="C25" t="s">
        <v>111</v>
      </c>
      <c r="D25" t="s">
        <v>145</v>
      </c>
      <c r="E25" t="s">
        <v>172</v>
      </c>
      <c r="G25">
        <v>24</v>
      </c>
      <c r="H25" t="s">
        <v>196</v>
      </c>
      <c r="I25">
        <v>1</v>
      </c>
      <c r="J25" t="s">
        <v>423</v>
      </c>
      <c r="K25" t="s">
        <v>424</v>
      </c>
      <c r="L25" t="s">
        <v>312</v>
      </c>
      <c r="R25" t="s">
        <v>309</v>
      </c>
      <c r="S25" t="s">
        <v>312</v>
      </c>
      <c r="T25" t="s">
        <v>300</v>
      </c>
    </row>
    <row r="26" spans="1:21" x14ac:dyDescent="0.3">
      <c r="A26" t="s">
        <v>171</v>
      </c>
      <c r="B26">
        <v>53</v>
      </c>
      <c r="C26" t="s">
        <v>111</v>
      </c>
      <c r="D26" t="s">
        <v>145</v>
      </c>
      <c r="E26" t="s">
        <v>172</v>
      </c>
      <c r="G26">
        <v>24</v>
      </c>
      <c r="H26" t="s">
        <v>301</v>
      </c>
      <c r="I26">
        <v>1</v>
      </c>
      <c r="J26" t="s">
        <v>431</v>
      </c>
      <c r="K26" t="s">
        <v>432</v>
      </c>
      <c r="L26" t="s">
        <v>310</v>
      </c>
      <c r="R26" t="s">
        <v>309</v>
      </c>
      <c r="S26" t="s">
        <v>310</v>
      </c>
      <c r="T26" t="s">
        <v>273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E30" sqref="E30"/>
    </sheetView>
  </sheetViews>
  <sheetFormatPr defaultRowHeight="14.4" x14ac:dyDescent="0.3"/>
  <cols>
    <col min="1" max="1" width="12.33203125" customWidth="1"/>
    <col min="5" max="5" width="16.6640625" customWidth="1"/>
    <col min="6" max="6" width="14.5546875" customWidth="1"/>
  </cols>
  <sheetData>
    <row r="1" spans="1:20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413</v>
      </c>
      <c r="K1" t="s">
        <v>231</v>
      </c>
      <c r="L1" t="s">
        <v>309</v>
      </c>
      <c r="M1" t="s">
        <v>226</v>
      </c>
      <c r="N1" t="s">
        <v>251</v>
      </c>
      <c r="O1" t="s">
        <v>201</v>
      </c>
      <c r="P1" t="s">
        <v>375</v>
      </c>
      <c r="Q1" t="s">
        <v>406</v>
      </c>
      <c r="R1" t="s">
        <v>405</v>
      </c>
      <c r="S1" t="s">
        <v>198</v>
      </c>
      <c r="T1" t="s">
        <v>204</v>
      </c>
    </row>
    <row r="2" spans="1:20" x14ac:dyDescent="0.3">
      <c r="A2" t="s">
        <v>144</v>
      </c>
      <c r="B2">
        <v>64</v>
      </c>
      <c r="C2" t="s">
        <v>111</v>
      </c>
      <c r="D2" t="s">
        <v>145</v>
      </c>
      <c r="E2" t="s">
        <v>146</v>
      </c>
      <c r="F2" t="s">
        <v>29</v>
      </c>
      <c r="G2">
        <v>1</v>
      </c>
      <c r="H2" t="s">
        <v>147</v>
      </c>
      <c r="I2">
        <v>3</v>
      </c>
      <c r="J2" t="s">
        <v>419</v>
      </c>
      <c r="K2" t="s">
        <v>427</v>
      </c>
      <c r="M2" t="s">
        <v>241</v>
      </c>
      <c r="R2" t="s">
        <v>226</v>
      </c>
      <c r="S2" t="s">
        <v>241</v>
      </c>
      <c r="T2" t="s">
        <v>212</v>
      </c>
    </row>
    <row r="3" spans="1:20" x14ac:dyDescent="0.3">
      <c r="A3" t="s">
        <v>144</v>
      </c>
      <c r="B3">
        <v>64</v>
      </c>
      <c r="C3" t="s">
        <v>111</v>
      </c>
      <c r="D3" t="s">
        <v>145</v>
      </c>
      <c r="E3" t="s">
        <v>146</v>
      </c>
      <c r="G3">
        <v>2</v>
      </c>
      <c r="H3" t="s">
        <v>148</v>
      </c>
      <c r="I3">
        <v>13</v>
      </c>
      <c r="J3" t="s">
        <v>419</v>
      </c>
      <c r="K3" t="s">
        <v>427</v>
      </c>
      <c r="M3" t="s">
        <v>430</v>
      </c>
      <c r="R3" t="s">
        <v>226</v>
      </c>
      <c r="S3" t="s">
        <v>230</v>
      </c>
      <c r="T3" t="s">
        <v>229</v>
      </c>
    </row>
    <row r="4" spans="1:20" x14ac:dyDescent="0.3">
      <c r="A4" t="s">
        <v>144</v>
      </c>
      <c r="B4">
        <v>64</v>
      </c>
      <c r="C4" t="s">
        <v>111</v>
      </c>
      <c r="D4" t="s">
        <v>145</v>
      </c>
      <c r="E4" t="s">
        <v>146</v>
      </c>
      <c r="G4">
        <v>3</v>
      </c>
      <c r="H4" t="s">
        <v>149</v>
      </c>
      <c r="I4">
        <v>5</v>
      </c>
      <c r="J4" t="s">
        <v>419</v>
      </c>
      <c r="K4" t="s">
        <v>235</v>
      </c>
      <c r="M4" t="s">
        <v>434</v>
      </c>
      <c r="N4" t="s">
        <v>308</v>
      </c>
      <c r="R4" t="s">
        <v>251</v>
      </c>
      <c r="S4" t="s">
        <v>308</v>
      </c>
      <c r="T4" t="s">
        <v>236</v>
      </c>
    </row>
    <row r="5" spans="1:20" x14ac:dyDescent="0.3">
      <c r="A5" t="s">
        <v>144</v>
      </c>
      <c r="B5">
        <v>64</v>
      </c>
      <c r="C5" t="s">
        <v>111</v>
      </c>
      <c r="D5" t="s">
        <v>145</v>
      </c>
      <c r="E5" t="s">
        <v>146</v>
      </c>
      <c r="G5">
        <v>4</v>
      </c>
      <c r="H5" t="s">
        <v>150</v>
      </c>
      <c r="I5">
        <v>14</v>
      </c>
      <c r="J5" t="s">
        <v>419</v>
      </c>
      <c r="K5" t="s">
        <v>420</v>
      </c>
      <c r="M5" t="s">
        <v>422</v>
      </c>
      <c r="O5" t="s">
        <v>383</v>
      </c>
      <c r="R5" t="s">
        <v>201</v>
      </c>
      <c r="S5" t="s">
        <v>383</v>
      </c>
      <c r="T5" t="s">
        <v>391</v>
      </c>
    </row>
    <row r="6" spans="1:20" x14ac:dyDescent="0.3">
      <c r="A6" t="s">
        <v>144</v>
      </c>
      <c r="B6">
        <v>64</v>
      </c>
      <c r="C6" t="s">
        <v>111</v>
      </c>
      <c r="D6" t="s">
        <v>145</v>
      </c>
      <c r="E6" t="s">
        <v>146</v>
      </c>
      <c r="G6">
        <v>5</v>
      </c>
      <c r="H6" t="s">
        <v>151</v>
      </c>
      <c r="I6">
        <v>2</v>
      </c>
      <c r="J6" t="s">
        <v>419</v>
      </c>
      <c r="K6" t="s">
        <v>436</v>
      </c>
      <c r="M6" t="s">
        <v>437</v>
      </c>
      <c r="O6" t="s">
        <v>441</v>
      </c>
      <c r="P6" t="s">
        <v>416</v>
      </c>
      <c r="R6" t="s">
        <v>375</v>
      </c>
      <c r="S6" t="s">
        <v>385</v>
      </c>
      <c r="T6" t="s">
        <v>386</v>
      </c>
    </row>
    <row r="7" spans="1:20" x14ac:dyDescent="0.3">
      <c r="A7" t="s">
        <v>144</v>
      </c>
      <c r="B7">
        <v>64</v>
      </c>
      <c r="C7" t="s">
        <v>111</v>
      </c>
      <c r="D7" t="s">
        <v>145</v>
      </c>
      <c r="E7" t="s">
        <v>146</v>
      </c>
      <c r="G7">
        <v>6</v>
      </c>
      <c r="H7" t="s">
        <v>152</v>
      </c>
      <c r="I7">
        <v>2</v>
      </c>
      <c r="J7" t="s">
        <v>419</v>
      </c>
      <c r="K7" t="s">
        <v>420</v>
      </c>
      <c r="M7" t="s">
        <v>422</v>
      </c>
      <c r="O7" t="s">
        <v>228</v>
      </c>
      <c r="R7" t="s">
        <v>201</v>
      </c>
      <c r="S7" t="s">
        <v>228</v>
      </c>
      <c r="T7" t="s">
        <v>211</v>
      </c>
    </row>
    <row r="8" spans="1:20" x14ac:dyDescent="0.3">
      <c r="A8" t="s">
        <v>144</v>
      </c>
      <c r="B8">
        <v>64</v>
      </c>
      <c r="C8" t="s">
        <v>111</v>
      </c>
      <c r="D8" t="s">
        <v>145</v>
      </c>
      <c r="E8" t="s">
        <v>146</v>
      </c>
      <c r="G8">
        <v>7</v>
      </c>
      <c r="H8" t="s">
        <v>153</v>
      </c>
      <c r="I8">
        <v>11</v>
      </c>
      <c r="J8" t="s">
        <v>419</v>
      </c>
      <c r="K8" t="s">
        <v>420</v>
      </c>
      <c r="M8" t="s">
        <v>302</v>
      </c>
      <c r="Q8" t="s">
        <v>417</v>
      </c>
      <c r="R8" t="s">
        <v>226</v>
      </c>
      <c r="S8" t="s">
        <v>302</v>
      </c>
      <c r="T8" t="s">
        <v>284</v>
      </c>
    </row>
    <row r="9" spans="1:20" x14ac:dyDescent="0.3">
      <c r="A9" t="s">
        <v>144</v>
      </c>
      <c r="B9">
        <v>64</v>
      </c>
      <c r="C9" t="s">
        <v>111</v>
      </c>
      <c r="D9" t="s">
        <v>145</v>
      </c>
      <c r="E9" t="s">
        <v>146</v>
      </c>
      <c r="G9">
        <v>8</v>
      </c>
      <c r="H9" t="s">
        <v>154</v>
      </c>
      <c r="I9">
        <v>1</v>
      </c>
      <c r="J9" t="s">
        <v>431</v>
      </c>
      <c r="K9" t="s">
        <v>432</v>
      </c>
      <c r="L9" t="s">
        <v>310</v>
      </c>
      <c r="R9" t="s">
        <v>309</v>
      </c>
      <c r="S9" t="s">
        <v>310</v>
      </c>
      <c r="T9" t="s">
        <v>296</v>
      </c>
    </row>
    <row r="10" spans="1:20" x14ac:dyDescent="0.3">
      <c r="A10" t="s">
        <v>144</v>
      </c>
      <c r="B10">
        <v>64</v>
      </c>
      <c r="C10" t="s">
        <v>111</v>
      </c>
      <c r="D10" t="s">
        <v>145</v>
      </c>
      <c r="E10" t="s">
        <v>146</v>
      </c>
      <c r="G10">
        <v>9</v>
      </c>
      <c r="H10" t="s">
        <v>155</v>
      </c>
      <c r="I10">
        <v>24</v>
      </c>
      <c r="J10" t="s">
        <v>419</v>
      </c>
      <c r="K10" t="s">
        <v>420</v>
      </c>
      <c r="M10" t="s">
        <v>422</v>
      </c>
      <c r="O10" t="s">
        <v>228</v>
      </c>
      <c r="R10" t="s">
        <v>201</v>
      </c>
      <c r="S10" t="s">
        <v>228</v>
      </c>
      <c r="T10" t="s">
        <v>286</v>
      </c>
    </row>
    <row r="11" spans="1:20" x14ac:dyDescent="0.3">
      <c r="A11" t="s">
        <v>144</v>
      </c>
      <c r="B11">
        <v>64</v>
      </c>
      <c r="C11" t="s">
        <v>111</v>
      </c>
      <c r="D11" t="s">
        <v>145</v>
      </c>
      <c r="E11" t="s">
        <v>146</v>
      </c>
      <c r="G11">
        <v>10</v>
      </c>
      <c r="H11" t="s">
        <v>156</v>
      </c>
      <c r="I11">
        <v>1</v>
      </c>
      <c r="J11" t="s">
        <v>419</v>
      </c>
      <c r="K11" t="s">
        <v>420</v>
      </c>
      <c r="M11" t="s">
        <v>233</v>
      </c>
      <c r="N11" t="s">
        <v>305</v>
      </c>
      <c r="R11" t="s">
        <v>251</v>
      </c>
      <c r="S11" t="s">
        <v>305</v>
      </c>
      <c r="T11" t="s">
        <v>276</v>
      </c>
    </row>
    <row r="12" spans="1:20" x14ac:dyDescent="0.3">
      <c r="A12" t="s">
        <v>144</v>
      </c>
      <c r="B12">
        <v>64</v>
      </c>
      <c r="C12" t="s">
        <v>111</v>
      </c>
      <c r="D12" t="s">
        <v>145</v>
      </c>
      <c r="E12" t="s">
        <v>146</v>
      </c>
      <c r="G12">
        <v>11</v>
      </c>
      <c r="H12" t="s">
        <v>157</v>
      </c>
      <c r="I12">
        <v>5</v>
      </c>
      <c r="J12" t="s">
        <v>431</v>
      </c>
      <c r="K12" t="s">
        <v>432</v>
      </c>
      <c r="M12" t="s">
        <v>433</v>
      </c>
      <c r="O12" t="s">
        <v>307</v>
      </c>
      <c r="R12" t="s">
        <v>201</v>
      </c>
      <c r="S12" t="s">
        <v>307</v>
      </c>
      <c r="T12" t="s">
        <v>272</v>
      </c>
    </row>
    <row r="13" spans="1:20" x14ac:dyDescent="0.3">
      <c r="A13" t="s">
        <v>144</v>
      </c>
      <c r="B13">
        <v>64</v>
      </c>
      <c r="C13" t="s">
        <v>111</v>
      </c>
      <c r="D13" t="s">
        <v>145</v>
      </c>
      <c r="E13" t="s">
        <v>146</v>
      </c>
      <c r="G13">
        <v>12</v>
      </c>
      <c r="H13" t="s">
        <v>158</v>
      </c>
      <c r="I13">
        <v>1</v>
      </c>
      <c r="J13" t="s">
        <v>419</v>
      </c>
      <c r="K13" t="s">
        <v>420</v>
      </c>
      <c r="M13" t="s">
        <v>314</v>
      </c>
      <c r="O13" t="s">
        <v>250</v>
      </c>
      <c r="R13" t="s">
        <v>201</v>
      </c>
      <c r="S13" t="s">
        <v>250</v>
      </c>
      <c r="T13" t="s">
        <v>210</v>
      </c>
    </row>
    <row r="14" spans="1:20" x14ac:dyDescent="0.3">
      <c r="A14" t="s">
        <v>144</v>
      </c>
      <c r="B14">
        <v>64</v>
      </c>
      <c r="C14" t="s">
        <v>111</v>
      </c>
      <c r="D14" t="s">
        <v>145</v>
      </c>
      <c r="E14" t="s">
        <v>146</v>
      </c>
      <c r="G14">
        <v>14</v>
      </c>
      <c r="H14" t="s">
        <v>160</v>
      </c>
      <c r="I14">
        <v>2</v>
      </c>
      <c r="J14" t="s">
        <v>431</v>
      </c>
      <c r="K14" t="s">
        <v>432</v>
      </c>
      <c r="L14" t="s">
        <v>442</v>
      </c>
      <c r="R14" t="s">
        <v>309</v>
      </c>
      <c r="S14" t="s">
        <v>311</v>
      </c>
      <c r="T14" t="s">
        <v>287</v>
      </c>
    </row>
    <row r="15" spans="1:20" x14ac:dyDescent="0.3">
      <c r="A15" t="s">
        <v>144</v>
      </c>
      <c r="B15">
        <v>64</v>
      </c>
      <c r="C15" t="s">
        <v>111</v>
      </c>
      <c r="D15" t="s">
        <v>145</v>
      </c>
      <c r="E15" t="s">
        <v>146</v>
      </c>
      <c r="G15">
        <v>16</v>
      </c>
      <c r="H15" t="s">
        <v>162</v>
      </c>
      <c r="I15">
        <v>3</v>
      </c>
      <c r="J15" t="s">
        <v>419</v>
      </c>
      <c r="K15" t="s">
        <v>420</v>
      </c>
      <c r="M15" t="s">
        <v>422</v>
      </c>
      <c r="O15" t="s">
        <v>228</v>
      </c>
      <c r="R15" t="s">
        <v>201</v>
      </c>
      <c r="S15" t="s">
        <v>228</v>
      </c>
      <c r="T15" t="s">
        <v>211</v>
      </c>
    </row>
    <row r="16" spans="1:20" x14ac:dyDescent="0.3">
      <c r="A16" t="s">
        <v>144</v>
      </c>
      <c r="B16">
        <v>64</v>
      </c>
      <c r="C16" t="s">
        <v>111</v>
      </c>
      <c r="D16" t="s">
        <v>145</v>
      </c>
      <c r="E16" t="s">
        <v>146</v>
      </c>
      <c r="G16">
        <v>17</v>
      </c>
      <c r="H16" t="s">
        <v>163</v>
      </c>
      <c r="I16">
        <v>1</v>
      </c>
      <c r="J16" t="s">
        <v>419</v>
      </c>
      <c r="K16" t="s">
        <v>235</v>
      </c>
      <c r="M16" t="s">
        <v>434</v>
      </c>
      <c r="N16" t="s">
        <v>308</v>
      </c>
      <c r="R16" t="s">
        <v>251</v>
      </c>
      <c r="S16" t="s">
        <v>308</v>
      </c>
      <c r="T16" t="s">
        <v>236</v>
      </c>
    </row>
    <row r="17" spans="1:21" x14ac:dyDescent="0.3">
      <c r="A17" t="s">
        <v>144</v>
      </c>
      <c r="B17">
        <v>64</v>
      </c>
      <c r="C17" t="s">
        <v>111</v>
      </c>
      <c r="D17" t="s">
        <v>145</v>
      </c>
      <c r="E17" t="s">
        <v>146</v>
      </c>
      <c r="G17">
        <v>18</v>
      </c>
      <c r="H17" t="s">
        <v>164</v>
      </c>
      <c r="I17">
        <v>1</v>
      </c>
      <c r="J17" t="s">
        <v>419</v>
      </c>
      <c r="K17" t="s">
        <v>365</v>
      </c>
      <c r="R17" t="s">
        <v>231</v>
      </c>
      <c r="S17" t="s">
        <v>365</v>
      </c>
      <c r="T17" t="s">
        <v>418</v>
      </c>
    </row>
    <row r="18" spans="1:21" x14ac:dyDescent="0.3">
      <c r="A18" t="s">
        <v>144</v>
      </c>
      <c r="B18">
        <v>64</v>
      </c>
      <c r="C18" t="s">
        <v>111</v>
      </c>
      <c r="D18" t="s">
        <v>145</v>
      </c>
      <c r="E18" t="s">
        <v>146</v>
      </c>
      <c r="G18">
        <v>19</v>
      </c>
      <c r="H18" t="s">
        <v>165</v>
      </c>
      <c r="I18">
        <v>4</v>
      </c>
      <c r="J18" t="s">
        <v>423</v>
      </c>
      <c r="K18" t="s">
        <v>424</v>
      </c>
      <c r="M18" t="s">
        <v>425</v>
      </c>
      <c r="O18" t="s">
        <v>426</v>
      </c>
      <c r="P18" t="s">
        <v>350</v>
      </c>
      <c r="R18" t="s">
        <v>201</v>
      </c>
      <c r="S18" t="s">
        <v>387</v>
      </c>
      <c r="T18" t="s">
        <v>220</v>
      </c>
    </row>
    <row r="19" spans="1:21" x14ac:dyDescent="0.3">
      <c r="A19" t="s">
        <v>144</v>
      </c>
      <c r="B19">
        <v>64</v>
      </c>
      <c r="C19" t="s">
        <v>111</v>
      </c>
      <c r="D19" t="s">
        <v>145</v>
      </c>
      <c r="E19" t="s">
        <v>146</v>
      </c>
      <c r="G19">
        <v>20</v>
      </c>
      <c r="H19" t="s">
        <v>166</v>
      </c>
      <c r="I19">
        <v>1</v>
      </c>
      <c r="J19" t="s">
        <v>419</v>
      </c>
      <c r="K19" t="s">
        <v>420</v>
      </c>
      <c r="M19" t="s">
        <v>233</v>
      </c>
      <c r="N19" t="s">
        <v>305</v>
      </c>
      <c r="R19" t="s">
        <v>251</v>
      </c>
      <c r="S19" t="s">
        <v>305</v>
      </c>
      <c r="T19" t="s">
        <v>276</v>
      </c>
    </row>
    <row r="20" spans="1:21" x14ac:dyDescent="0.3">
      <c r="A20" t="s">
        <v>144</v>
      </c>
      <c r="B20">
        <v>64</v>
      </c>
      <c r="C20" t="s">
        <v>111</v>
      </c>
      <c r="D20" t="s">
        <v>145</v>
      </c>
      <c r="E20" t="s">
        <v>146</v>
      </c>
      <c r="G20">
        <v>21</v>
      </c>
      <c r="H20" t="s">
        <v>167</v>
      </c>
      <c r="I20">
        <v>1</v>
      </c>
      <c r="J20" t="s">
        <v>431</v>
      </c>
      <c r="K20" t="s">
        <v>432</v>
      </c>
      <c r="L20" t="s">
        <v>311</v>
      </c>
      <c r="R20" t="s">
        <v>309</v>
      </c>
      <c r="S20" t="s">
        <v>311</v>
      </c>
      <c r="T20" t="s">
        <v>288</v>
      </c>
      <c r="U20" t="s">
        <v>289</v>
      </c>
    </row>
    <row r="21" spans="1:21" x14ac:dyDescent="0.3">
      <c r="A21" t="s">
        <v>144</v>
      </c>
      <c r="B21">
        <v>64</v>
      </c>
      <c r="C21" t="s">
        <v>111</v>
      </c>
      <c r="D21" t="s">
        <v>145</v>
      </c>
      <c r="E21" t="s">
        <v>146</v>
      </c>
      <c r="G21">
        <v>22</v>
      </c>
      <c r="H21" t="s">
        <v>168</v>
      </c>
      <c r="I21">
        <v>15</v>
      </c>
      <c r="J21" t="s">
        <v>431</v>
      </c>
      <c r="K21" t="s">
        <v>232</v>
      </c>
      <c r="R21" t="s">
        <v>231</v>
      </c>
      <c r="S21" t="s">
        <v>232</v>
      </c>
      <c r="T21" t="s">
        <v>215</v>
      </c>
    </row>
    <row r="22" spans="1:21" x14ac:dyDescent="0.3">
      <c r="A22" t="s">
        <v>144</v>
      </c>
      <c r="B22">
        <v>64</v>
      </c>
      <c r="C22" t="s">
        <v>111</v>
      </c>
      <c r="D22" t="s">
        <v>145</v>
      </c>
      <c r="E22" t="s">
        <v>146</v>
      </c>
      <c r="G22">
        <v>23</v>
      </c>
      <c r="H22" t="s">
        <v>169</v>
      </c>
      <c r="I22">
        <v>2</v>
      </c>
      <c r="J22" t="s">
        <v>431</v>
      </c>
      <c r="K22" t="s">
        <v>432</v>
      </c>
      <c r="M22" t="s">
        <v>433</v>
      </c>
      <c r="O22" t="s">
        <v>307</v>
      </c>
      <c r="R22" t="s">
        <v>201</v>
      </c>
      <c r="S22" t="s">
        <v>307</v>
      </c>
      <c r="T22" t="s">
        <v>272</v>
      </c>
      <c r="U22" t="s">
        <v>289</v>
      </c>
    </row>
    <row r="23" spans="1:21" x14ac:dyDescent="0.3">
      <c r="A23" t="s">
        <v>144</v>
      </c>
      <c r="B23">
        <v>64</v>
      </c>
      <c r="C23" t="s">
        <v>111</v>
      </c>
      <c r="D23" t="s">
        <v>145</v>
      </c>
      <c r="E23" t="s">
        <v>146</v>
      </c>
      <c r="G23">
        <v>24</v>
      </c>
      <c r="H23" t="s">
        <v>170</v>
      </c>
      <c r="I23">
        <v>1</v>
      </c>
      <c r="J23" t="s">
        <v>431</v>
      </c>
      <c r="K23" t="s">
        <v>432</v>
      </c>
      <c r="M23" t="s">
        <v>433</v>
      </c>
      <c r="O23" t="s">
        <v>307</v>
      </c>
      <c r="R23" t="s">
        <v>201</v>
      </c>
      <c r="S23" t="s">
        <v>307</v>
      </c>
      <c r="T23" t="s">
        <v>290</v>
      </c>
    </row>
    <row r="24" spans="1:21" x14ac:dyDescent="0.3">
      <c r="A24" t="s">
        <v>144</v>
      </c>
      <c r="B24">
        <v>64</v>
      </c>
      <c r="C24" t="s">
        <v>111</v>
      </c>
      <c r="D24" t="s">
        <v>145</v>
      </c>
      <c r="E24" t="s">
        <v>146</v>
      </c>
      <c r="G24">
        <v>25</v>
      </c>
      <c r="H24" t="s">
        <v>285</v>
      </c>
      <c r="I24">
        <v>1</v>
      </c>
      <c r="J24" t="s">
        <v>431</v>
      </c>
      <c r="K24" t="s">
        <v>432</v>
      </c>
      <c r="M24" t="s">
        <v>433</v>
      </c>
      <c r="O24" t="s">
        <v>303</v>
      </c>
      <c r="R24" t="s">
        <v>201</v>
      </c>
      <c r="S24" t="s">
        <v>303</v>
      </c>
      <c r="T24" t="s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23" sqref="A23"/>
    </sheetView>
  </sheetViews>
  <sheetFormatPr defaultRowHeight="14.4" x14ac:dyDescent="0.3"/>
  <sheetData>
    <row r="1" spans="1:15" x14ac:dyDescent="0.3">
      <c r="A1" t="s">
        <v>453</v>
      </c>
      <c r="G1" t="s">
        <v>471</v>
      </c>
    </row>
    <row r="2" spans="1:15" x14ac:dyDescent="0.3">
      <c r="A2" t="s">
        <v>454</v>
      </c>
      <c r="G2" t="s">
        <v>454</v>
      </c>
      <c r="M2" t="s">
        <v>1</v>
      </c>
      <c r="N2">
        <v>2003</v>
      </c>
      <c r="O2">
        <v>2017</v>
      </c>
    </row>
    <row r="3" spans="1:15" x14ac:dyDescent="0.3">
      <c r="A3" t="s">
        <v>460</v>
      </c>
      <c r="B3" t="s">
        <v>1</v>
      </c>
      <c r="C3" t="s">
        <v>461</v>
      </c>
      <c r="G3" t="s">
        <v>460</v>
      </c>
      <c r="H3" t="s">
        <v>1</v>
      </c>
      <c r="M3">
        <v>1</v>
      </c>
      <c r="N3">
        <v>5.5535699999999997</v>
      </c>
      <c r="O3">
        <v>2.8823529411764706</v>
      </c>
    </row>
    <row r="4" spans="1:15" x14ac:dyDescent="0.3">
      <c r="A4" t="s">
        <v>11</v>
      </c>
      <c r="B4" t="s">
        <v>456</v>
      </c>
      <c r="C4">
        <v>4</v>
      </c>
      <c r="D4">
        <v>7.9285699999999997</v>
      </c>
      <c r="G4" t="s">
        <v>455</v>
      </c>
      <c r="H4" t="s">
        <v>456</v>
      </c>
      <c r="J4">
        <v>7.9285699999999997</v>
      </c>
      <c r="M4">
        <v>4</v>
      </c>
      <c r="N4">
        <v>7.9285699999999997</v>
      </c>
      <c r="O4">
        <v>3.1690654840859747</v>
      </c>
    </row>
    <row r="5" spans="1:15" x14ac:dyDescent="0.3">
      <c r="A5" t="s">
        <v>455</v>
      </c>
      <c r="B5" t="s">
        <v>457</v>
      </c>
      <c r="C5">
        <v>1</v>
      </c>
      <c r="D5">
        <v>5.5535699999999997</v>
      </c>
      <c r="G5" t="s">
        <v>455</v>
      </c>
      <c r="H5" t="s">
        <v>457</v>
      </c>
      <c r="J5">
        <v>5.5535699999999997</v>
      </c>
      <c r="M5">
        <v>6</v>
      </c>
      <c r="N5">
        <v>4.1434499999999996</v>
      </c>
      <c r="O5">
        <v>2.9227673935617862</v>
      </c>
    </row>
    <row r="6" spans="1:15" x14ac:dyDescent="0.3">
      <c r="A6" t="s">
        <v>455</v>
      </c>
      <c r="B6" t="s">
        <v>458</v>
      </c>
      <c r="C6">
        <v>5</v>
      </c>
      <c r="D6">
        <v>4.1434499999999996</v>
      </c>
      <c r="G6" t="s">
        <v>455</v>
      </c>
      <c r="H6" t="s">
        <v>458</v>
      </c>
      <c r="J6">
        <v>4.1434499999999996</v>
      </c>
      <c r="M6" t="s">
        <v>481</v>
      </c>
      <c r="N6">
        <v>6.2545400000000004</v>
      </c>
    </row>
    <row r="7" spans="1:15" x14ac:dyDescent="0.3">
      <c r="A7" t="s">
        <v>455</v>
      </c>
      <c r="B7" t="s">
        <v>459</v>
      </c>
      <c r="C7">
        <v>2</v>
      </c>
      <c r="D7">
        <v>6.2545400000000004</v>
      </c>
      <c r="G7" t="s">
        <v>455</v>
      </c>
      <c r="H7" t="s">
        <v>459</v>
      </c>
      <c r="J7">
        <v>6.2545400000000004</v>
      </c>
      <c r="M7" t="s">
        <v>482</v>
      </c>
      <c r="O7">
        <v>4.4196428571428568</v>
      </c>
    </row>
    <row r="8" spans="1:15" x14ac:dyDescent="0.3">
      <c r="M8" t="s">
        <v>483</v>
      </c>
      <c r="O8">
        <v>5.3220675944333999</v>
      </c>
    </row>
    <row r="9" spans="1:15" x14ac:dyDescent="0.3">
      <c r="A9" t="s">
        <v>452</v>
      </c>
      <c r="G9" t="s">
        <v>452</v>
      </c>
      <c r="M9" t="s">
        <v>484</v>
      </c>
      <c r="O9">
        <v>5.5121816168327795</v>
      </c>
    </row>
    <row r="10" spans="1:15" x14ac:dyDescent="0.3">
      <c r="A10" t="s">
        <v>1</v>
      </c>
      <c r="B10" t="s">
        <v>461</v>
      </c>
      <c r="C10" t="s">
        <v>467</v>
      </c>
      <c r="G10" t="s">
        <v>460</v>
      </c>
      <c r="H10" t="s">
        <v>1</v>
      </c>
    </row>
    <row r="11" spans="1:15" x14ac:dyDescent="0.3">
      <c r="A11" t="s">
        <v>462</v>
      </c>
      <c r="B11">
        <v>4</v>
      </c>
      <c r="C11" t="s">
        <v>417</v>
      </c>
      <c r="D11">
        <v>8.48</v>
      </c>
      <c r="G11" t="s">
        <v>472</v>
      </c>
      <c r="H11" t="s">
        <v>473</v>
      </c>
      <c r="I11">
        <v>3.4285700000000001</v>
      </c>
    </row>
    <row r="12" spans="1:15" x14ac:dyDescent="0.3">
      <c r="A12" t="s">
        <v>462</v>
      </c>
      <c r="B12">
        <v>4</v>
      </c>
      <c r="C12" t="s">
        <v>463</v>
      </c>
      <c r="D12">
        <v>4.9047000000000001</v>
      </c>
      <c r="G12" t="s">
        <v>472</v>
      </c>
      <c r="H12" t="s">
        <v>457</v>
      </c>
      <c r="I12">
        <v>3</v>
      </c>
    </row>
    <row r="13" spans="1:15" x14ac:dyDescent="0.3">
      <c r="A13" t="s">
        <v>462</v>
      </c>
      <c r="B13">
        <v>4</v>
      </c>
      <c r="C13" t="s">
        <v>464</v>
      </c>
      <c r="D13">
        <v>7.6755000000000004</v>
      </c>
    </row>
    <row r="14" spans="1:15" x14ac:dyDescent="0.3">
      <c r="A14" t="s">
        <v>465</v>
      </c>
      <c r="B14">
        <v>5</v>
      </c>
      <c r="C14" t="s">
        <v>417</v>
      </c>
      <c r="D14">
        <v>3.9786999999999999</v>
      </c>
    </row>
    <row r="15" spans="1:15" x14ac:dyDescent="0.3">
      <c r="A15" t="s">
        <v>465</v>
      </c>
      <c r="B15">
        <v>5</v>
      </c>
      <c r="C15" t="s">
        <v>463</v>
      </c>
      <c r="D15">
        <v>3.4505499999999998</v>
      </c>
    </row>
    <row r="16" spans="1:15" x14ac:dyDescent="0.3">
      <c r="A16" t="s">
        <v>465</v>
      </c>
      <c r="B16">
        <v>5</v>
      </c>
      <c r="C16" t="s">
        <v>464</v>
      </c>
      <c r="D16">
        <v>4.3164499999999997</v>
      </c>
    </row>
    <row r="17" spans="1:4" x14ac:dyDescent="0.3">
      <c r="A17" t="s">
        <v>466</v>
      </c>
      <c r="B17">
        <v>1</v>
      </c>
      <c r="C17" t="s">
        <v>417</v>
      </c>
      <c r="D17">
        <v>5.8181799999999999</v>
      </c>
    </row>
    <row r="18" spans="1:4" x14ac:dyDescent="0.3">
      <c r="A18" t="s">
        <v>466</v>
      </c>
      <c r="B18">
        <v>1</v>
      </c>
      <c r="C18" t="s">
        <v>463</v>
      </c>
      <c r="D18">
        <v>5.26471</v>
      </c>
    </row>
    <row r="19" spans="1:4" x14ac:dyDescent="0.3">
      <c r="A19" t="s">
        <v>466</v>
      </c>
      <c r="B19">
        <v>1</v>
      </c>
      <c r="C19" t="s">
        <v>464</v>
      </c>
      <c r="D19">
        <v>4.7058799999999996</v>
      </c>
    </row>
    <row r="21" spans="1:4" x14ac:dyDescent="0.3">
      <c r="A21" t="s">
        <v>468</v>
      </c>
    </row>
    <row r="22" spans="1:4" x14ac:dyDescent="0.3">
      <c r="A22" t="s">
        <v>485</v>
      </c>
    </row>
    <row r="23" spans="1:4" x14ac:dyDescent="0.3">
      <c r="A23" t="s">
        <v>469</v>
      </c>
    </row>
    <row r="24" spans="1:4" x14ac:dyDescent="0.3">
      <c r="A24" t="s">
        <v>470</v>
      </c>
    </row>
    <row r="26" spans="1:4" x14ac:dyDescent="0.3">
      <c r="A26">
        <v>2017</v>
      </c>
    </row>
    <row r="27" spans="1:4" x14ac:dyDescent="0.3">
      <c r="A27" t="s">
        <v>1</v>
      </c>
      <c r="B27" t="s">
        <v>478</v>
      </c>
    </row>
    <row r="28" spans="1:4" x14ac:dyDescent="0.3">
      <c r="A28">
        <v>1</v>
      </c>
      <c r="B28">
        <v>2.8823529411764706</v>
      </c>
    </row>
    <row r="29" spans="1:4" x14ac:dyDescent="0.3">
      <c r="A29">
        <v>4</v>
      </c>
      <c r="B29">
        <v>3.1690654840859747</v>
      </c>
    </row>
    <row r="30" spans="1:4" x14ac:dyDescent="0.3">
      <c r="A30">
        <v>5</v>
      </c>
      <c r="B30">
        <v>2.9227673935617862</v>
      </c>
    </row>
    <row r="31" spans="1:4" x14ac:dyDescent="0.3">
      <c r="A31" t="s">
        <v>146</v>
      </c>
      <c r="B31">
        <v>4.4196428571428568</v>
      </c>
    </row>
    <row r="32" spans="1:4" x14ac:dyDescent="0.3">
      <c r="A32" t="s">
        <v>172</v>
      </c>
      <c r="B32">
        <v>5.3220675944333999</v>
      </c>
    </row>
    <row r="33" spans="1:2" x14ac:dyDescent="0.3">
      <c r="A33" t="s">
        <v>112</v>
      </c>
      <c r="B33">
        <v>5.5121816168327795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pane ySplit="1" topLeftCell="A2" activePane="bottomLeft" state="frozen"/>
      <selection pane="bottomLeft" activeCell="A9" sqref="A9:XFD11"/>
    </sheetView>
  </sheetViews>
  <sheetFormatPr defaultRowHeight="14.4" x14ac:dyDescent="0.3"/>
  <cols>
    <col min="11" max="11" width="14" customWidth="1"/>
  </cols>
  <sheetData>
    <row r="1" spans="1:15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197</v>
      </c>
      <c r="K1" t="s">
        <v>198</v>
      </c>
      <c r="L1" t="s">
        <v>204</v>
      </c>
    </row>
    <row r="2" spans="1:15" s="3" customFormat="1" x14ac:dyDescent="0.3">
      <c r="A2" s="3" t="s">
        <v>315</v>
      </c>
      <c r="B2" s="3">
        <v>38</v>
      </c>
      <c r="C2" s="3" t="s">
        <v>316</v>
      </c>
      <c r="D2" s="3" t="s">
        <v>11</v>
      </c>
      <c r="E2" s="3">
        <v>1</v>
      </c>
      <c r="F2" s="3">
        <v>1</v>
      </c>
      <c r="G2" s="3">
        <v>7</v>
      </c>
      <c r="H2" s="3" t="s">
        <v>18</v>
      </c>
      <c r="I2" s="3">
        <v>1</v>
      </c>
      <c r="J2" s="3" t="s">
        <v>201</v>
      </c>
      <c r="K2" s="3" t="s">
        <v>270</v>
      </c>
      <c r="L2" s="3" t="s">
        <v>274</v>
      </c>
      <c r="O2" s="3" t="s">
        <v>346</v>
      </c>
    </row>
    <row r="3" spans="1:15" s="3" customFormat="1" x14ac:dyDescent="0.3">
      <c r="A3" s="3" t="s">
        <v>315</v>
      </c>
      <c r="B3" s="3">
        <v>38</v>
      </c>
      <c r="C3" s="3" t="s">
        <v>316</v>
      </c>
      <c r="D3" s="3" t="s">
        <v>11</v>
      </c>
      <c r="E3" s="3">
        <v>1</v>
      </c>
      <c r="F3" s="3">
        <v>1</v>
      </c>
      <c r="G3" s="3">
        <v>12</v>
      </c>
      <c r="H3" s="3" t="s">
        <v>324</v>
      </c>
      <c r="I3" s="3">
        <v>1</v>
      </c>
      <c r="J3" s="3" t="s">
        <v>231</v>
      </c>
      <c r="K3" s="3" t="s">
        <v>283</v>
      </c>
      <c r="L3" s="3" t="s">
        <v>320</v>
      </c>
      <c r="N3" s="3" t="s">
        <v>348</v>
      </c>
    </row>
    <row r="4" spans="1:15" s="3" customFormat="1" x14ac:dyDescent="0.3">
      <c r="A4" s="3" t="s">
        <v>315</v>
      </c>
      <c r="B4" s="3">
        <v>38</v>
      </c>
      <c r="C4" s="3" t="s">
        <v>316</v>
      </c>
      <c r="D4" s="3" t="s">
        <v>11</v>
      </c>
      <c r="E4" s="3">
        <v>1</v>
      </c>
      <c r="F4" s="3">
        <v>1</v>
      </c>
      <c r="G4" s="3">
        <v>16</v>
      </c>
      <c r="H4" s="3" t="s">
        <v>328</v>
      </c>
      <c r="I4" s="3">
        <v>1</v>
      </c>
      <c r="J4" s="3" t="s">
        <v>226</v>
      </c>
      <c r="K4" s="3" t="s">
        <v>306</v>
      </c>
      <c r="L4" s="3" t="s">
        <v>263</v>
      </c>
    </row>
    <row r="5" spans="1:15" s="3" customFormat="1" x14ac:dyDescent="0.3">
      <c r="A5" s="3" t="s">
        <v>315</v>
      </c>
      <c r="B5" s="3">
        <v>38</v>
      </c>
      <c r="C5" s="3" t="s">
        <v>316</v>
      </c>
      <c r="D5" s="3" t="s">
        <v>11</v>
      </c>
      <c r="E5" s="3">
        <v>1</v>
      </c>
      <c r="F5" s="3">
        <v>1</v>
      </c>
      <c r="G5" s="3">
        <v>17</v>
      </c>
      <c r="H5" s="3" t="s">
        <v>329</v>
      </c>
      <c r="I5" s="3">
        <v>2</v>
      </c>
      <c r="J5" s="3" t="s">
        <v>231</v>
      </c>
      <c r="K5" s="3" t="s">
        <v>283</v>
      </c>
      <c r="L5" s="3" t="s">
        <v>320</v>
      </c>
      <c r="N5" s="3" t="s">
        <v>350</v>
      </c>
    </row>
    <row r="6" spans="1:15" s="3" customFormat="1" x14ac:dyDescent="0.3">
      <c r="A6" s="3" t="s">
        <v>315</v>
      </c>
      <c r="B6" s="3">
        <v>38</v>
      </c>
      <c r="C6" s="3" t="s">
        <v>316</v>
      </c>
      <c r="D6" s="3" t="s">
        <v>11</v>
      </c>
      <c r="E6" s="3">
        <v>1</v>
      </c>
      <c r="F6" s="3">
        <v>1</v>
      </c>
      <c r="G6" s="3">
        <v>19</v>
      </c>
      <c r="H6" s="3" t="s">
        <v>331</v>
      </c>
      <c r="I6" s="3">
        <v>1</v>
      </c>
      <c r="J6" s="3" t="s">
        <v>226</v>
      </c>
      <c r="K6" s="3" t="s">
        <v>314</v>
      </c>
      <c r="L6" s="3" t="s">
        <v>275</v>
      </c>
      <c r="N6" s="3" t="s">
        <v>221</v>
      </c>
    </row>
    <row r="7" spans="1:15" s="3" customFormat="1" x14ac:dyDescent="0.3">
      <c r="A7" s="3" t="s">
        <v>315</v>
      </c>
      <c r="B7" s="3">
        <v>38</v>
      </c>
      <c r="C7" s="3" t="s">
        <v>316</v>
      </c>
      <c r="D7" s="3" t="s">
        <v>11</v>
      </c>
      <c r="E7" s="3">
        <v>1</v>
      </c>
      <c r="F7" s="3">
        <v>2</v>
      </c>
      <c r="G7" s="3">
        <v>8</v>
      </c>
      <c r="H7" s="3" t="s">
        <v>28</v>
      </c>
      <c r="I7" s="3">
        <v>1</v>
      </c>
      <c r="J7" s="3" t="s">
        <v>226</v>
      </c>
      <c r="K7" s="3" t="s">
        <v>227</v>
      </c>
      <c r="L7" s="3" t="s">
        <v>205</v>
      </c>
    </row>
    <row r="8" spans="1:15" s="3" customFormat="1" x14ac:dyDescent="0.3">
      <c r="A8" s="3" t="s">
        <v>315</v>
      </c>
      <c r="B8" s="3">
        <v>38</v>
      </c>
      <c r="C8" s="3" t="s">
        <v>316</v>
      </c>
      <c r="D8" s="3" t="s">
        <v>11</v>
      </c>
      <c r="E8" s="3">
        <v>1</v>
      </c>
      <c r="F8" s="3">
        <v>2</v>
      </c>
      <c r="G8" s="3">
        <v>19</v>
      </c>
      <c r="H8" s="3" t="s">
        <v>347</v>
      </c>
      <c r="I8" s="3">
        <v>1</v>
      </c>
      <c r="J8" s="3" t="s">
        <v>231</v>
      </c>
      <c r="K8" s="3" t="s">
        <v>283</v>
      </c>
      <c r="L8" s="3" t="s">
        <v>279</v>
      </c>
      <c r="N8" s="3" t="s">
        <v>350</v>
      </c>
    </row>
    <row r="9" spans="1:15" s="3" customFormat="1" x14ac:dyDescent="0.3">
      <c r="A9" s="3" t="s">
        <v>315</v>
      </c>
      <c r="B9" s="3">
        <v>38</v>
      </c>
      <c r="C9" s="3" t="s">
        <v>316</v>
      </c>
      <c r="D9" s="3" t="s">
        <v>11</v>
      </c>
      <c r="E9" s="3">
        <v>1</v>
      </c>
      <c r="F9" s="3">
        <v>3</v>
      </c>
      <c r="G9" s="3">
        <v>4</v>
      </c>
      <c r="H9" s="3" t="s">
        <v>34</v>
      </c>
      <c r="I9" s="3">
        <v>1</v>
      </c>
      <c r="J9" s="3" t="s">
        <v>226</v>
      </c>
      <c r="K9" s="3" t="s">
        <v>314</v>
      </c>
      <c r="L9" s="3" t="s">
        <v>257</v>
      </c>
      <c r="N9" s="3" t="s">
        <v>221</v>
      </c>
    </row>
    <row r="10" spans="1:15" s="3" customFormat="1" x14ac:dyDescent="0.3">
      <c r="A10" s="3" t="s">
        <v>315</v>
      </c>
      <c r="B10" s="3">
        <v>38</v>
      </c>
      <c r="C10" s="3" t="s">
        <v>316</v>
      </c>
      <c r="D10" s="3" t="s">
        <v>11</v>
      </c>
      <c r="E10" s="3">
        <v>1</v>
      </c>
      <c r="F10" s="3">
        <v>3</v>
      </c>
      <c r="G10" s="3">
        <v>6</v>
      </c>
      <c r="H10" s="3" t="s">
        <v>335</v>
      </c>
      <c r="I10" s="3">
        <v>1</v>
      </c>
      <c r="J10" s="3" t="s">
        <v>231</v>
      </c>
      <c r="K10" s="3" t="s">
        <v>283</v>
      </c>
      <c r="L10" s="3" t="s">
        <v>320</v>
      </c>
      <c r="N10" s="3" t="s">
        <v>351</v>
      </c>
    </row>
    <row r="11" spans="1:15" s="3" customFormat="1" x14ac:dyDescent="0.3">
      <c r="A11" s="3" t="s">
        <v>315</v>
      </c>
      <c r="B11" s="3">
        <v>38</v>
      </c>
      <c r="C11" s="3" t="s">
        <v>316</v>
      </c>
      <c r="D11" s="3" t="s">
        <v>11</v>
      </c>
      <c r="E11" s="3">
        <v>1</v>
      </c>
      <c r="F11" s="3">
        <v>3</v>
      </c>
      <c r="G11" s="3">
        <v>9</v>
      </c>
      <c r="H11" s="3" t="s">
        <v>338</v>
      </c>
      <c r="I11" s="3">
        <v>3</v>
      </c>
      <c r="J11" s="3" t="s">
        <v>231</v>
      </c>
      <c r="K11" s="3" t="s">
        <v>283</v>
      </c>
      <c r="L11" s="3" t="s">
        <v>320</v>
      </c>
      <c r="N11" s="3" t="s">
        <v>350</v>
      </c>
    </row>
    <row r="12" spans="1:15" s="3" customFormat="1" x14ac:dyDescent="0.3">
      <c r="A12" s="3" t="s">
        <v>171</v>
      </c>
      <c r="B12" s="3">
        <v>53</v>
      </c>
      <c r="C12" s="3" t="s">
        <v>111</v>
      </c>
      <c r="D12" s="3" t="s">
        <v>145</v>
      </c>
      <c r="E12" s="3" t="s">
        <v>172</v>
      </c>
      <c r="G12" s="3">
        <v>4</v>
      </c>
      <c r="H12" s="3" t="s">
        <v>176</v>
      </c>
      <c r="I12" s="3">
        <v>13</v>
      </c>
      <c r="L12" s="3" t="s">
        <v>220</v>
      </c>
      <c r="N12" s="3" t="s">
        <v>350</v>
      </c>
    </row>
    <row r="13" spans="1:15" s="3" customFormat="1" x14ac:dyDescent="0.3">
      <c r="A13" s="3" t="s">
        <v>171</v>
      </c>
      <c r="B13" s="3">
        <v>53</v>
      </c>
      <c r="C13" s="3" t="s">
        <v>111</v>
      </c>
      <c r="D13" s="3" t="s">
        <v>145</v>
      </c>
      <c r="E13" s="3" t="s">
        <v>172</v>
      </c>
      <c r="G13" s="3">
        <v>8</v>
      </c>
      <c r="H13" s="3" t="s">
        <v>180</v>
      </c>
      <c r="I13" s="3">
        <v>84</v>
      </c>
      <c r="L13" s="3" t="s">
        <v>220</v>
      </c>
      <c r="N13" s="3" t="s">
        <v>350</v>
      </c>
    </row>
    <row r="14" spans="1:15" s="3" customFormat="1" x14ac:dyDescent="0.3">
      <c r="A14" s="3" t="s">
        <v>171</v>
      </c>
      <c r="B14" s="3">
        <v>53</v>
      </c>
      <c r="C14" s="3" t="s">
        <v>111</v>
      </c>
      <c r="D14" s="3" t="s">
        <v>145</v>
      </c>
      <c r="E14" s="3" t="s">
        <v>172</v>
      </c>
      <c r="G14" s="3">
        <v>10</v>
      </c>
      <c r="H14" s="3" t="s">
        <v>182</v>
      </c>
      <c r="I14" s="3">
        <v>2</v>
      </c>
      <c r="L14" s="3" t="s">
        <v>220</v>
      </c>
      <c r="N14" s="3" t="s">
        <v>350</v>
      </c>
    </row>
    <row r="15" spans="1:15" s="3" customFormat="1" x14ac:dyDescent="0.3">
      <c r="A15" s="3" t="s">
        <v>171</v>
      </c>
      <c r="B15" s="3">
        <v>53</v>
      </c>
      <c r="C15" s="3" t="s">
        <v>111</v>
      </c>
      <c r="D15" s="3" t="s">
        <v>145</v>
      </c>
      <c r="E15" s="3" t="s">
        <v>172</v>
      </c>
      <c r="G15" s="3">
        <v>16</v>
      </c>
      <c r="H15" s="3" t="s">
        <v>188</v>
      </c>
      <c r="I15" s="3">
        <v>1</v>
      </c>
      <c r="L15" s="3" t="s">
        <v>294</v>
      </c>
      <c r="N15" s="3" t="s">
        <v>353</v>
      </c>
    </row>
    <row r="16" spans="1:15" s="3" customFormat="1" x14ac:dyDescent="0.3">
      <c r="A16" s="3" t="s">
        <v>171</v>
      </c>
      <c r="B16" s="3">
        <v>53</v>
      </c>
      <c r="C16" s="3" t="s">
        <v>111</v>
      </c>
      <c r="D16" s="3" t="s">
        <v>145</v>
      </c>
      <c r="E16" s="3" t="s">
        <v>172</v>
      </c>
      <c r="G16" s="3">
        <v>17</v>
      </c>
      <c r="H16" s="3" t="s">
        <v>189</v>
      </c>
      <c r="I16" s="3">
        <v>1</v>
      </c>
      <c r="L16" s="3" t="s">
        <v>295</v>
      </c>
      <c r="N16" s="3" t="s">
        <v>349</v>
      </c>
    </row>
    <row r="17" spans="1:15" s="3" customFormat="1" x14ac:dyDescent="0.3">
      <c r="A17" s="3" t="s">
        <v>171</v>
      </c>
      <c r="B17" s="3">
        <v>53</v>
      </c>
      <c r="C17" s="3" t="s">
        <v>111</v>
      </c>
      <c r="D17" s="3" t="s">
        <v>145</v>
      </c>
      <c r="E17" s="3" t="s">
        <v>172</v>
      </c>
      <c r="G17" s="3">
        <v>20</v>
      </c>
      <c r="H17" s="3" t="s">
        <v>192</v>
      </c>
      <c r="I17" s="3">
        <v>1</v>
      </c>
      <c r="J17" s="3" t="s">
        <v>226</v>
      </c>
      <c r="K17" s="3" t="s">
        <v>314</v>
      </c>
      <c r="L17" s="3" t="s">
        <v>257</v>
      </c>
      <c r="N17" s="3" t="s">
        <v>355</v>
      </c>
    </row>
    <row r="18" spans="1:15" s="3" customFormat="1" x14ac:dyDescent="0.3">
      <c r="A18" s="3" t="s">
        <v>171</v>
      </c>
      <c r="B18" s="3">
        <v>53</v>
      </c>
      <c r="C18" s="3" t="s">
        <v>111</v>
      </c>
      <c r="D18" s="3" t="s">
        <v>145</v>
      </c>
      <c r="E18" s="3" t="s">
        <v>172</v>
      </c>
      <c r="G18" s="3">
        <v>21</v>
      </c>
      <c r="H18" s="3" t="s">
        <v>193</v>
      </c>
      <c r="I18" s="3">
        <v>3</v>
      </c>
      <c r="L18" s="3" t="s">
        <v>299</v>
      </c>
      <c r="N18" s="3" t="s">
        <v>319</v>
      </c>
    </row>
    <row r="19" spans="1:15" s="3" customFormat="1" x14ac:dyDescent="0.3">
      <c r="A19" s="3" t="s">
        <v>171</v>
      </c>
      <c r="B19" s="3">
        <v>53</v>
      </c>
      <c r="C19" s="3" t="s">
        <v>111</v>
      </c>
      <c r="D19" s="3" t="s">
        <v>145</v>
      </c>
      <c r="E19" s="3" t="s">
        <v>172</v>
      </c>
      <c r="G19" s="3">
        <v>23</v>
      </c>
      <c r="H19" s="3" t="s">
        <v>195</v>
      </c>
      <c r="I19" s="3">
        <v>1</v>
      </c>
      <c r="J19" s="3" t="s">
        <v>309</v>
      </c>
      <c r="K19" s="3" t="s">
        <v>312</v>
      </c>
      <c r="L19" s="3" t="s">
        <v>300</v>
      </c>
    </row>
    <row r="20" spans="1:15" s="3" customFormat="1" x14ac:dyDescent="0.3">
      <c r="A20" s="3" t="s">
        <v>110</v>
      </c>
      <c r="B20" s="3">
        <v>72</v>
      </c>
      <c r="C20" s="3" t="s">
        <v>111</v>
      </c>
      <c r="D20" s="3" t="s">
        <v>11</v>
      </c>
      <c r="E20" s="3" t="s">
        <v>112</v>
      </c>
      <c r="F20" s="3">
        <v>2</v>
      </c>
      <c r="G20" s="3">
        <v>4</v>
      </c>
      <c r="H20" s="3" t="s">
        <v>123</v>
      </c>
      <c r="I20" s="3">
        <v>1</v>
      </c>
      <c r="J20" s="3" t="s">
        <v>226</v>
      </c>
      <c r="K20" s="3" t="s">
        <v>314</v>
      </c>
      <c r="L20" s="3" t="s">
        <v>275</v>
      </c>
      <c r="N20" s="3" t="s">
        <v>221</v>
      </c>
    </row>
    <row r="21" spans="1:15" s="3" customFormat="1" x14ac:dyDescent="0.3">
      <c r="A21" s="3" t="s">
        <v>110</v>
      </c>
      <c r="B21" s="3">
        <v>72</v>
      </c>
      <c r="C21" s="3" t="s">
        <v>111</v>
      </c>
      <c r="D21" s="3" t="s">
        <v>11</v>
      </c>
      <c r="E21" s="3" t="s">
        <v>112</v>
      </c>
      <c r="F21" s="3">
        <v>2</v>
      </c>
      <c r="G21" s="3">
        <v>7</v>
      </c>
      <c r="H21" s="3" t="s">
        <v>126</v>
      </c>
      <c r="I21" s="3">
        <v>1</v>
      </c>
      <c r="L21" s="3" t="s">
        <v>277</v>
      </c>
      <c r="N21" s="3" t="s">
        <v>356</v>
      </c>
    </row>
    <row r="22" spans="1:15" s="5" customFormat="1" x14ac:dyDescent="0.3">
      <c r="A22" s="5" t="s">
        <v>110</v>
      </c>
      <c r="B22" s="5">
        <v>72</v>
      </c>
      <c r="C22" s="5" t="s">
        <v>111</v>
      </c>
      <c r="D22" s="5" t="s">
        <v>11</v>
      </c>
      <c r="E22" s="5" t="s">
        <v>112</v>
      </c>
      <c r="F22" s="5">
        <v>2</v>
      </c>
      <c r="G22" s="5">
        <v>8</v>
      </c>
      <c r="H22" s="5" t="s">
        <v>127</v>
      </c>
      <c r="I22" s="5" t="s">
        <v>29</v>
      </c>
      <c r="J22" s="5" t="s">
        <v>226</v>
      </c>
      <c r="K22" s="5" t="s">
        <v>314</v>
      </c>
      <c r="L22" s="5" t="s">
        <v>275</v>
      </c>
    </row>
    <row r="23" spans="1:15" s="3" customFormat="1" x14ac:dyDescent="0.3">
      <c r="A23" s="3" t="s">
        <v>110</v>
      </c>
      <c r="B23" s="3">
        <v>72</v>
      </c>
      <c r="C23" s="3" t="s">
        <v>111</v>
      </c>
      <c r="D23" s="3" t="s">
        <v>11</v>
      </c>
      <c r="E23" s="3" t="s">
        <v>112</v>
      </c>
      <c r="F23" s="3">
        <v>3</v>
      </c>
      <c r="G23" s="3">
        <v>5</v>
      </c>
      <c r="H23" s="3" t="s">
        <v>134</v>
      </c>
      <c r="I23" s="3">
        <v>10</v>
      </c>
      <c r="L23" s="3" t="s">
        <v>280</v>
      </c>
      <c r="N23" s="3" t="s">
        <v>357</v>
      </c>
    </row>
    <row r="24" spans="1:15" s="3" customFormat="1" x14ac:dyDescent="0.3">
      <c r="A24" s="3" t="s">
        <v>110</v>
      </c>
      <c r="B24" s="3">
        <v>72</v>
      </c>
      <c r="C24" s="3" t="s">
        <v>111</v>
      </c>
      <c r="D24" s="3" t="s">
        <v>11</v>
      </c>
      <c r="E24" s="3" t="s">
        <v>112</v>
      </c>
      <c r="F24" s="3">
        <v>3</v>
      </c>
      <c r="G24" s="3">
        <v>7</v>
      </c>
      <c r="H24" s="3" t="s">
        <v>136</v>
      </c>
      <c r="I24" s="3">
        <v>1</v>
      </c>
      <c r="L24" s="3" t="s">
        <v>237</v>
      </c>
      <c r="N24" s="3" t="s">
        <v>358</v>
      </c>
    </row>
    <row r="25" spans="1:15" s="3" customFormat="1" x14ac:dyDescent="0.3">
      <c r="A25" s="3" t="s">
        <v>110</v>
      </c>
      <c r="B25" s="3">
        <v>72</v>
      </c>
      <c r="C25" s="3" t="s">
        <v>111</v>
      </c>
      <c r="D25" s="3" t="s">
        <v>11</v>
      </c>
      <c r="E25" s="3" t="s">
        <v>112</v>
      </c>
      <c r="F25" s="3">
        <v>3</v>
      </c>
      <c r="G25" s="3">
        <v>9</v>
      </c>
      <c r="H25" s="3" t="s">
        <v>138</v>
      </c>
      <c r="I25" s="3">
        <v>5</v>
      </c>
      <c r="L25" s="3" t="s">
        <v>280</v>
      </c>
      <c r="N25" s="3" t="s">
        <v>350</v>
      </c>
    </row>
    <row r="26" spans="1:15" s="3" customFormat="1" x14ac:dyDescent="0.3">
      <c r="A26" s="3" t="s">
        <v>110</v>
      </c>
      <c r="B26" s="3">
        <v>72</v>
      </c>
      <c r="C26" s="3" t="s">
        <v>111</v>
      </c>
      <c r="D26" s="3" t="s">
        <v>11</v>
      </c>
      <c r="E26" s="3" t="s">
        <v>112</v>
      </c>
      <c r="F26" s="3">
        <v>2</v>
      </c>
      <c r="G26" s="3">
        <v>11</v>
      </c>
      <c r="H26" s="3" t="s">
        <v>278</v>
      </c>
      <c r="I26" s="3">
        <v>1</v>
      </c>
      <c r="L26" s="3" t="s">
        <v>279</v>
      </c>
      <c r="N26" s="3" t="s">
        <v>350</v>
      </c>
    </row>
    <row r="27" spans="1:15" s="3" customFormat="1" x14ac:dyDescent="0.3">
      <c r="A27" s="3" t="s">
        <v>110</v>
      </c>
      <c r="B27" s="3">
        <v>72</v>
      </c>
      <c r="C27" s="3" t="s">
        <v>111</v>
      </c>
      <c r="D27" s="3" t="s">
        <v>11</v>
      </c>
      <c r="E27" s="3" t="s">
        <v>112</v>
      </c>
      <c r="F27" s="3">
        <v>3</v>
      </c>
      <c r="G27" s="3">
        <v>16</v>
      </c>
      <c r="H27" s="3" t="s">
        <v>282</v>
      </c>
      <c r="I27" s="3">
        <v>1</v>
      </c>
      <c r="L27" s="3" t="s">
        <v>237</v>
      </c>
      <c r="N27" s="3" t="s">
        <v>359</v>
      </c>
    </row>
    <row r="28" spans="1:15" s="3" customFormat="1" x14ac:dyDescent="0.3">
      <c r="A28" s="3" t="s">
        <v>144</v>
      </c>
      <c r="B28" s="3">
        <v>64</v>
      </c>
      <c r="C28" s="3" t="s">
        <v>111</v>
      </c>
      <c r="D28" s="3" t="s">
        <v>145</v>
      </c>
      <c r="E28" s="3" t="s">
        <v>146</v>
      </c>
      <c r="G28" s="3">
        <v>4</v>
      </c>
      <c r="H28" s="3" t="s">
        <v>150</v>
      </c>
      <c r="I28" s="3">
        <v>14</v>
      </c>
      <c r="J28" s="3" t="s">
        <v>231</v>
      </c>
      <c r="K28" s="3" t="s">
        <v>283</v>
      </c>
      <c r="L28" s="3" t="s">
        <v>279</v>
      </c>
      <c r="N28" s="3" t="s">
        <v>354</v>
      </c>
    </row>
    <row r="29" spans="1:15" s="3" customFormat="1" x14ac:dyDescent="0.3">
      <c r="A29" s="3" t="s">
        <v>144</v>
      </c>
      <c r="B29" s="3">
        <v>64</v>
      </c>
      <c r="C29" s="3" t="s">
        <v>111</v>
      </c>
      <c r="D29" s="3" t="s">
        <v>145</v>
      </c>
      <c r="E29" s="3" t="s">
        <v>146</v>
      </c>
      <c r="G29" s="3">
        <v>5</v>
      </c>
      <c r="H29" s="3" t="s">
        <v>151</v>
      </c>
      <c r="I29" s="3">
        <v>2</v>
      </c>
      <c r="L29" s="3" t="s">
        <v>237</v>
      </c>
      <c r="N29" s="3" t="s">
        <v>360</v>
      </c>
    </row>
    <row r="30" spans="1:15" s="3" customFormat="1" x14ac:dyDescent="0.3">
      <c r="A30" s="3" t="s">
        <v>144</v>
      </c>
      <c r="B30" s="3">
        <v>64</v>
      </c>
      <c r="C30" s="3" t="s">
        <v>111</v>
      </c>
      <c r="D30" s="3" t="s">
        <v>145</v>
      </c>
      <c r="E30" s="3" t="s">
        <v>146</v>
      </c>
      <c r="G30" s="3">
        <v>17</v>
      </c>
      <c r="H30" s="3" t="s">
        <v>163</v>
      </c>
      <c r="I30" s="3">
        <v>1</v>
      </c>
      <c r="J30" s="3" t="s">
        <v>251</v>
      </c>
      <c r="K30" s="3" t="s">
        <v>308</v>
      </c>
      <c r="L30" s="3" t="s">
        <v>236</v>
      </c>
    </row>
    <row r="31" spans="1:15" s="3" customFormat="1" x14ac:dyDescent="0.3">
      <c r="A31" s="3" t="s">
        <v>144</v>
      </c>
      <c r="B31" s="3">
        <v>64</v>
      </c>
      <c r="C31" s="3" t="s">
        <v>111</v>
      </c>
      <c r="D31" s="3" t="s">
        <v>145</v>
      </c>
      <c r="E31" s="3" t="s">
        <v>146</v>
      </c>
      <c r="G31" s="3">
        <v>18</v>
      </c>
      <c r="H31" s="3" t="s">
        <v>164</v>
      </c>
      <c r="I31" s="3">
        <v>1</v>
      </c>
      <c r="L31" s="3" t="s">
        <v>237</v>
      </c>
      <c r="N31" s="3" t="s">
        <v>365</v>
      </c>
    </row>
    <row r="32" spans="1:15" s="3" customFormat="1" x14ac:dyDescent="0.3">
      <c r="A32" s="3" t="s">
        <v>144</v>
      </c>
      <c r="B32" s="3">
        <v>64</v>
      </c>
      <c r="C32" s="3" t="s">
        <v>111</v>
      </c>
      <c r="D32" s="3" t="s">
        <v>145</v>
      </c>
      <c r="E32" s="3" t="s">
        <v>146</v>
      </c>
      <c r="G32" s="3">
        <v>19</v>
      </c>
      <c r="H32" s="3" t="s">
        <v>165</v>
      </c>
      <c r="I32" s="3">
        <v>4</v>
      </c>
      <c r="L32" s="3" t="s">
        <v>220</v>
      </c>
      <c r="N32" s="3" t="s">
        <v>350</v>
      </c>
      <c r="O32" s="3" t="s">
        <v>352</v>
      </c>
    </row>
    <row r="33" spans="1:14" s="3" customFormat="1" x14ac:dyDescent="0.3">
      <c r="A33" s="3" t="s">
        <v>35</v>
      </c>
      <c r="B33" s="3">
        <v>70</v>
      </c>
      <c r="C33" s="3" t="s">
        <v>36</v>
      </c>
      <c r="D33" s="3" t="s">
        <v>11</v>
      </c>
      <c r="E33" s="3">
        <v>4</v>
      </c>
      <c r="F33" s="3">
        <v>1</v>
      </c>
      <c r="G33" s="3">
        <v>6</v>
      </c>
      <c r="H33" s="3" t="s">
        <v>42</v>
      </c>
      <c r="I33" s="3">
        <v>27</v>
      </c>
      <c r="L33" s="3" t="s">
        <v>237</v>
      </c>
      <c r="N33" s="3" t="s">
        <v>366</v>
      </c>
    </row>
    <row r="34" spans="1:14" s="3" customFormat="1" x14ac:dyDescent="0.3">
      <c r="A34" s="3" t="s">
        <v>35</v>
      </c>
      <c r="B34" s="3">
        <v>70</v>
      </c>
      <c r="C34" s="3" t="s">
        <v>36</v>
      </c>
      <c r="D34" s="3" t="s">
        <v>11</v>
      </c>
      <c r="E34" s="3">
        <v>4</v>
      </c>
      <c r="F34" s="3">
        <v>1</v>
      </c>
      <c r="G34" s="3">
        <v>9</v>
      </c>
      <c r="H34" s="3" t="s">
        <v>45</v>
      </c>
      <c r="I34" s="3">
        <v>1</v>
      </c>
      <c r="L34" s="3" t="s">
        <v>237</v>
      </c>
      <c r="N34" s="3" t="s">
        <v>221</v>
      </c>
    </row>
    <row r="35" spans="1:14" s="3" customFormat="1" x14ac:dyDescent="0.3">
      <c r="A35" s="3" t="s">
        <v>35</v>
      </c>
      <c r="B35" s="3">
        <v>70</v>
      </c>
      <c r="C35" s="3" t="s">
        <v>36</v>
      </c>
      <c r="D35" s="3" t="s">
        <v>11</v>
      </c>
      <c r="E35" s="3">
        <v>4</v>
      </c>
      <c r="F35" s="3">
        <v>2</v>
      </c>
      <c r="G35" s="3">
        <v>8</v>
      </c>
      <c r="H35" s="3" t="s">
        <v>59</v>
      </c>
      <c r="I35" s="3">
        <v>3</v>
      </c>
      <c r="L35" s="3" t="s">
        <v>237</v>
      </c>
      <c r="N35" s="3" t="s">
        <v>366</v>
      </c>
    </row>
    <row r="36" spans="1:14" s="3" customFormat="1" x14ac:dyDescent="0.3">
      <c r="A36" s="3" t="s">
        <v>35</v>
      </c>
      <c r="B36" s="3">
        <v>70</v>
      </c>
      <c r="C36" s="3" t="s">
        <v>36</v>
      </c>
      <c r="D36" s="3" t="s">
        <v>11</v>
      </c>
      <c r="E36" s="3">
        <v>4</v>
      </c>
      <c r="F36" s="3">
        <v>2</v>
      </c>
      <c r="G36" s="3">
        <v>10</v>
      </c>
      <c r="H36" s="3" t="s">
        <v>61</v>
      </c>
      <c r="I36" s="3">
        <v>2</v>
      </c>
      <c r="L36" s="3" t="s">
        <v>237</v>
      </c>
      <c r="N36" s="3" t="s">
        <v>366</v>
      </c>
    </row>
    <row r="37" spans="1:14" s="3" customFormat="1" x14ac:dyDescent="0.3">
      <c r="A37" s="3" t="s">
        <v>35</v>
      </c>
      <c r="B37" s="3">
        <v>70</v>
      </c>
      <c r="C37" s="3" t="s">
        <v>36</v>
      </c>
      <c r="D37" s="3" t="s">
        <v>11</v>
      </c>
      <c r="E37" s="3">
        <v>4</v>
      </c>
      <c r="F37" s="3">
        <v>2</v>
      </c>
      <c r="G37" s="3">
        <v>13</v>
      </c>
      <c r="H37" s="3" t="s">
        <v>64</v>
      </c>
      <c r="I37" s="3">
        <v>4</v>
      </c>
      <c r="L37" s="3" t="s">
        <v>237</v>
      </c>
      <c r="N37" s="3" t="s">
        <v>367</v>
      </c>
    </row>
    <row r="38" spans="1:14" s="3" customFormat="1" x14ac:dyDescent="0.3">
      <c r="A38" s="3" t="s">
        <v>35</v>
      </c>
      <c r="B38" s="3">
        <v>70</v>
      </c>
      <c r="C38" s="3" t="s">
        <v>36</v>
      </c>
      <c r="D38" s="3" t="s">
        <v>11</v>
      </c>
      <c r="E38" s="3">
        <v>4</v>
      </c>
      <c r="F38" s="3">
        <v>2</v>
      </c>
      <c r="G38" s="3">
        <v>15</v>
      </c>
      <c r="H38" s="3" t="s">
        <v>66</v>
      </c>
      <c r="I38" s="3">
        <v>1</v>
      </c>
      <c r="L38" s="3" t="s">
        <v>237</v>
      </c>
      <c r="N38" s="3" t="s">
        <v>367</v>
      </c>
    </row>
    <row r="39" spans="1:14" s="3" customFormat="1" x14ac:dyDescent="0.3">
      <c r="A39" s="3" t="s">
        <v>35</v>
      </c>
      <c r="B39" s="3">
        <v>70</v>
      </c>
      <c r="C39" s="3" t="s">
        <v>36</v>
      </c>
      <c r="D39" s="3" t="s">
        <v>11</v>
      </c>
      <c r="E39" s="3">
        <v>4</v>
      </c>
      <c r="F39" s="3">
        <v>3</v>
      </c>
      <c r="G39" s="3">
        <v>4</v>
      </c>
      <c r="H39" s="3" t="s">
        <v>31</v>
      </c>
      <c r="I39" s="3">
        <v>1</v>
      </c>
      <c r="L39" s="3" t="s">
        <v>237</v>
      </c>
      <c r="N39" s="3" t="s">
        <v>367</v>
      </c>
    </row>
    <row r="40" spans="1:14" s="3" customFormat="1" x14ac:dyDescent="0.3">
      <c r="A40" s="3" t="s">
        <v>35</v>
      </c>
      <c r="B40" s="3">
        <v>70</v>
      </c>
      <c r="C40" s="3" t="s">
        <v>36</v>
      </c>
      <c r="D40" s="3" t="s">
        <v>11</v>
      </c>
      <c r="E40" s="3">
        <v>4</v>
      </c>
      <c r="F40" s="3">
        <v>3</v>
      </c>
      <c r="G40" s="3">
        <v>9</v>
      </c>
      <c r="H40" s="3" t="s">
        <v>75</v>
      </c>
      <c r="I40" s="3">
        <v>7</v>
      </c>
      <c r="L40" s="3" t="s">
        <v>237</v>
      </c>
      <c r="N40" s="3" t="s">
        <v>366</v>
      </c>
    </row>
    <row r="41" spans="1:14" s="3" customFormat="1" ht="15" customHeight="1" x14ac:dyDescent="0.3">
      <c r="A41" s="3" t="s">
        <v>35</v>
      </c>
      <c r="B41" s="3">
        <v>70</v>
      </c>
      <c r="C41" s="3" t="s">
        <v>36</v>
      </c>
      <c r="D41" s="3" t="s">
        <v>11</v>
      </c>
      <c r="E41" s="3">
        <v>4</v>
      </c>
      <c r="F41" s="3">
        <v>2</v>
      </c>
      <c r="G41" s="3">
        <v>18</v>
      </c>
      <c r="H41" s="3" t="s">
        <v>243</v>
      </c>
      <c r="I41" s="3">
        <v>4</v>
      </c>
      <c r="L41" s="3" t="s">
        <v>220</v>
      </c>
      <c r="N41" s="3" t="s">
        <v>356</v>
      </c>
    </row>
    <row r="42" spans="1:14" s="2" customFormat="1" x14ac:dyDescent="0.3">
      <c r="A42" s="2" t="s">
        <v>35</v>
      </c>
      <c r="B42" s="2">
        <v>70</v>
      </c>
      <c r="C42" s="2" t="s">
        <v>36</v>
      </c>
      <c r="D42" s="2" t="s">
        <v>11</v>
      </c>
      <c r="E42" s="2">
        <v>4</v>
      </c>
      <c r="F42" s="2">
        <v>3</v>
      </c>
      <c r="G42" s="2">
        <v>14</v>
      </c>
      <c r="H42" s="2" t="s">
        <v>247</v>
      </c>
      <c r="I42" s="2">
        <v>5</v>
      </c>
      <c r="L42" s="2" t="s">
        <v>220</v>
      </c>
      <c r="N42" s="2" t="s">
        <v>368</v>
      </c>
    </row>
    <row r="43" spans="1:14" s="3" customFormat="1" x14ac:dyDescent="0.3">
      <c r="A43" s="3" t="s">
        <v>79</v>
      </c>
      <c r="B43" s="3">
        <v>66</v>
      </c>
      <c r="C43" s="3" t="s">
        <v>80</v>
      </c>
      <c r="D43" s="3" t="s">
        <v>11</v>
      </c>
      <c r="E43" s="3">
        <v>6</v>
      </c>
      <c r="F43" s="3">
        <v>1</v>
      </c>
      <c r="G43" s="3">
        <v>1</v>
      </c>
      <c r="H43" s="3" t="s">
        <v>81</v>
      </c>
      <c r="I43" s="3">
        <v>1</v>
      </c>
      <c r="L43" s="3" t="s">
        <v>237</v>
      </c>
      <c r="N43" s="3" t="s">
        <v>369</v>
      </c>
    </row>
    <row r="44" spans="1:14" s="3" customFormat="1" x14ac:dyDescent="0.3">
      <c r="A44" s="3" t="s">
        <v>79</v>
      </c>
      <c r="B44" s="3">
        <v>66</v>
      </c>
      <c r="C44" s="3" t="s">
        <v>80</v>
      </c>
      <c r="D44" s="3" t="s">
        <v>11</v>
      </c>
      <c r="E44" s="3">
        <v>6</v>
      </c>
      <c r="F44" s="3">
        <v>1</v>
      </c>
      <c r="G44" s="3">
        <v>3</v>
      </c>
      <c r="H44" s="3" t="s">
        <v>83</v>
      </c>
      <c r="I44" s="3">
        <v>10</v>
      </c>
      <c r="L44" s="3" t="s">
        <v>220</v>
      </c>
      <c r="N44" s="3" t="s">
        <v>350</v>
      </c>
    </row>
    <row r="45" spans="1:14" s="5" customFormat="1" x14ac:dyDescent="0.3">
      <c r="A45" s="5" t="s">
        <v>79</v>
      </c>
      <c r="B45" s="5">
        <v>66</v>
      </c>
      <c r="C45" s="5" t="s">
        <v>80</v>
      </c>
      <c r="D45" s="5" t="s">
        <v>11</v>
      </c>
      <c r="E45" s="5">
        <v>6</v>
      </c>
      <c r="F45" s="5">
        <v>1</v>
      </c>
      <c r="G45" s="5">
        <v>6</v>
      </c>
      <c r="H45" s="5" t="s">
        <v>86</v>
      </c>
      <c r="I45" s="5" t="s">
        <v>93</v>
      </c>
      <c r="L45" s="5" t="s">
        <v>237</v>
      </c>
    </row>
    <row r="46" spans="1:14" s="3" customFormat="1" x14ac:dyDescent="0.3">
      <c r="A46" s="3" t="s">
        <v>79</v>
      </c>
      <c r="B46" s="3">
        <v>66</v>
      </c>
      <c r="C46" s="3" t="s">
        <v>80</v>
      </c>
      <c r="D46" s="3" t="s">
        <v>11</v>
      </c>
      <c r="E46" s="3">
        <v>6</v>
      </c>
      <c r="F46" s="3">
        <v>2</v>
      </c>
      <c r="G46" s="3">
        <v>3</v>
      </c>
      <c r="H46" s="3" t="s">
        <v>96</v>
      </c>
      <c r="I46" s="3">
        <v>9</v>
      </c>
      <c r="L46" s="3" t="s">
        <v>220</v>
      </c>
      <c r="N46" s="3" t="s">
        <v>370</v>
      </c>
    </row>
    <row r="47" spans="1:14" s="3" customFormat="1" x14ac:dyDescent="0.3">
      <c r="A47" s="3" t="s">
        <v>79</v>
      </c>
      <c r="B47" s="3">
        <v>66</v>
      </c>
      <c r="C47" s="3" t="s">
        <v>80</v>
      </c>
      <c r="D47" s="3" t="s">
        <v>11</v>
      </c>
      <c r="E47" s="3">
        <v>6</v>
      </c>
      <c r="F47" s="3">
        <v>2</v>
      </c>
      <c r="G47" s="3">
        <v>10</v>
      </c>
      <c r="H47" s="3" t="s">
        <v>102</v>
      </c>
      <c r="I47" s="3">
        <v>1</v>
      </c>
      <c r="L47" s="3" t="s">
        <v>237</v>
      </c>
      <c r="N47" s="3" t="s">
        <v>371</v>
      </c>
    </row>
    <row r="48" spans="1:14" s="3" customFormat="1" x14ac:dyDescent="0.3">
      <c r="A48" s="3" t="s">
        <v>79</v>
      </c>
      <c r="B48" s="3">
        <v>66</v>
      </c>
      <c r="C48" s="3" t="s">
        <v>80</v>
      </c>
      <c r="D48" s="3" t="s">
        <v>11</v>
      </c>
      <c r="E48" s="3">
        <v>6</v>
      </c>
      <c r="F48" s="3">
        <v>2</v>
      </c>
      <c r="G48" s="3">
        <v>11</v>
      </c>
      <c r="H48" s="3" t="s">
        <v>103</v>
      </c>
      <c r="I48" s="3">
        <v>1</v>
      </c>
      <c r="J48" s="3" t="s">
        <v>226</v>
      </c>
      <c r="K48" s="3" t="s">
        <v>314</v>
      </c>
      <c r="L48" s="3" t="s">
        <v>257</v>
      </c>
      <c r="N48" s="3" t="s">
        <v>221</v>
      </c>
    </row>
    <row r="49" spans="1:14" s="3" customFormat="1" x14ac:dyDescent="0.3">
      <c r="A49" s="3" t="s">
        <v>79</v>
      </c>
      <c r="B49" s="3">
        <v>66</v>
      </c>
      <c r="C49" s="3" t="s">
        <v>80</v>
      </c>
      <c r="D49" s="3" t="s">
        <v>11</v>
      </c>
      <c r="E49" s="3">
        <v>6</v>
      </c>
      <c r="F49" s="3">
        <v>3</v>
      </c>
      <c r="G49" s="3">
        <v>1</v>
      </c>
      <c r="H49" s="3" t="s">
        <v>104</v>
      </c>
      <c r="I49" s="3">
        <v>3</v>
      </c>
      <c r="L49" s="3" t="s">
        <v>220</v>
      </c>
      <c r="N49" s="3" t="s">
        <v>372</v>
      </c>
    </row>
    <row r="50" spans="1:14" s="3" customFormat="1" x14ac:dyDescent="0.3">
      <c r="A50" s="3" t="s">
        <v>253</v>
      </c>
      <c r="B50" s="3">
        <v>66</v>
      </c>
      <c r="C50" s="3" t="s">
        <v>80</v>
      </c>
      <c r="D50" s="3" t="s">
        <v>11</v>
      </c>
      <c r="E50" s="3">
        <v>6</v>
      </c>
      <c r="F50" s="3">
        <v>3</v>
      </c>
      <c r="G50" s="3">
        <v>8</v>
      </c>
      <c r="H50" s="3" t="s">
        <v>266</v>
      </c>
      <c r="I50" s="3">
        <v>2</v>
      </c>
      <c r="L50" s="3" t="s">
        <v>237</v>
      </c>
      <c r="N50" s="3" t="s">
        <v>371</v>
      </c>
    </row>
    <row r="51" spans="1:14" s="3" customFormat="1" x14ac:dyDescent="0.3">
      <c r="A51" s="3" t="s">
        <v>254</v>
      </c>
      <c r="B51" s="3">
        <v>66</v>
      </c>
      <c r="C51" s="3" t="s">
        <v>80</v>
      </c>
      <c r="D51" s="3" t="s">
        <v>11</v>
      </c>
      <c r="E51" s="3">
        <v>6</v>
      </c>
      <c r="F51" s="3">
        <v>3</v>
      </c>
      <c r="G51" s="3">
        <v>9</v>
      </c>
      <c r="H51" s="3" t="s">
        <v>267</v>
      </c>
      <c r="I51" s="3">
        <v>5</v>
      </c>
      <c r="L51" s="3" t="s">
        <v>220</v>
      </c>
      <c r="N51" s="3" t="s">
        <v>373</v>
      </c>
    </row>
    <row r="52" spans="1:14" s="3" customFormat="1" x14ac:dyDescent="0.3">
      <c r="A52" s="3" t="s">
        <v>264</v>
      </c>
      <c r="B52" s="3">
        <v>66</v>
      </c>
      <c r="C52" s="3" t="s">
        <v>80</v>
      </c>
      <c r="D52" s="3" t="s">
        <v>11</v>
      </c>
      <c r="E52" s="3">
        <v>6</v>
      </c>
      <c r="F52" s="3">
        <v>3</v>
      </c>
      <c r="G52" s="3">
        <v>10</v>
      </c>
      <c r="H52" s="3" t="s">
        <v>268</v>
      </c>
      <c r="I52" s="3">
        <v>1</v>
      </c>
      <c r="J52" s="3" t="s">
        <v>201</v>
      </c>
      <c r="K52" s="3" t="s">
        <v>270</v>
      </c>
      <c r="L52" s="3" t="s">
        <v>271</v>
      </c>
      <c r="N52" s="3" t="s">
        <v>374</v>
      </c>
    </row>
    <row r="53" spans="1:14" s="3" customFormat="1" x14ac:dyDescent="0.3">
      <c r="A53" s="3" t="s">
        <v>7</v>
      </c>
      <c r="B53" s="3">
        <v>52</v>
      </c>
      <c r="C53" s="3" t="s">
        <v>10</v>
      </c>
      <c r="D53" s="3" t="s">
        <v>11</v>
      </c>
      <c r="E53" s="3">
        <v>1</v>
      </c>
      <c r="F53" s="3">
        <v>1</v>
      </c>
      <c r="G53" s="3">
        <v>9</v>
      </c>
      <c r="H53" s="3" t="s">
        <v>218</v>
      </c>
      <c r="I53" s="3">
        <v>2</v>
      </c>
      <c r="L53" s="3" t="s">
        <v>220</v>
      </c>
      <c r="N53" s="3" t="s">
        <v>350</v>
      </c>
    </row>
    <row r="54" spans="1:14" s="3" customFormat="1" x14ac:dyDescent="0.3">
      <c r="A54" s="3" t="s">
        <v>7</v>
      </c>
      <c r="B54" s="3">
        <v>52</v>
      </c>
      <c r="C54" s="3" t="s">
        <v>10</v>
      </c>
      <c r="D54" s="3" t="s">
        <v>11</v>
      </c>
      <c r="E54" s="3">
        <v>1</v>
      </c>
      <c r="F54" s="3">
        <v>2</v>
      </c>
      <c r="G54" s="3">
        <v>7</v>
      </c>
      <c r="H54" s="3" t="s">
        <v>27</v>
      </c>
      <c r="I54" s="3">
        <v>1</v>
      </c>
      <c r="J54" s="3" t="s">
        <v>201</v>
      </c>
      <c r="K54" s="3" t="s">
        <v>222</v>
      </c>
      <c r="L54" s="3" t="s">
        <v>376</v>
      </c>
    </row>
    <row r="55" spans="1:14" s="3" customFormat="1" x14ac:dyDescent="0.3">
      <c r="A55" s="3" t="s">
        <v>7</v>
      </c>
      <c r="B55" s="3">
        <v>52</v>
      </c>
      <c r="C55" s="3" t="s">
        <v>10</v>
      </c>
      <c r="D55" s="3" t="s">
        <v>11</v>
      </c>
      <c r="E55" s="3">
        <v>1</v>
      </c>
      <c r="F55" s="3">
        <v>3</v>
      </c>
      <c r="G55" s="3">
        <v>1</v>
      </c>
      <c r="H55" s="3" t="s">
        <v>30</v>
      </c>
      <c r="I55" s="3">
        <v>1</v>
      </c>
      <c r="L55" s="3" t="s">
        <v>220</v>
      </c>
      <c r="N55" s="3" t="s">
        <v>350</v>
      </c>
    </row>
    <row r="57" spans="1:14" x14ac:dyDescent="0.3">
      <c r="A57" t="s">
        <v>361</v>
      </c>
    </row>
    <row r="58" spans="1:14" x14ac:dyDescent="0.3">
      <c r="A58" t="s">
        <v>362</v>
      </c>
    </row>
    <row r="59" spans="1:14" x14ac:dyDescent="0.3">
      <c r="A59" t="s">
        <v>363</v>
      </c>
    </row>
    <row r="60" spans="1:14" x14ac:dyDescent="0.3">
      <c r="A60" t="s">
        <v>364</v>
      </c>
    </row>
  </sheetData>
  <sortState ref="A2:M77">
    <sortCondition ref="A2:A77"/>
    <sortCondition ref="E2:E77"/>
    <sortCondition ref="F2:F77"/>
    <sortCondition ref="G2:G77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15" zoomScaleNormal="100" workbookViewId="0">
      <selection activeCell="B26" sqref="B26"/>
    </sheetView>
  </sheetViews>
  <sheetFormatPr defaultRowHeight="14.4" x14ac:dyDescent="0.3"/>
  <cols>
    <col min="1" max="1" width="14.44140625" customWidth="1"/>
    <col min="2" max="2" width="18.109375" customWidth="1"/>
  </cols>
  <sheetData>
    <row r="1" spans="1:3" x14ac:dyDescent="0.3">
      <c r="A1" t="s">
        <v>512</v>
      </c>
      <c r="B1" t="s">
        <v>198</v>
      </c>
      <c r="C1" t="s">
        <v>520</v>
      </c>
    </row>
    <row r="2" spans="1:3" x14ac:dyDescent="0.3">
      <c r="A2" t="s">
        <v>226</v>
      </c>
      <c r="B2" t="s">
        <v>241</v>
      </c>
      <c r="C2" t="s">
        <v>523</v>
      </c>
    </row>
    <row r="3" spans="1:3" x14ac:dyDescent="0.3">
      <c r="A3" t="s">
        <v>231</v>
      </c>
      <c r="B3" t="s">
        <v>232</v>
      </c>
      <c r="C3" t="s">
        <v>523</v>
      </c>
    </row>
    <row r="4" spans="1:3" x14ac:dyDescent="0.3">
      <c r="A4" t="s">
        <v>201</v>
      </c>
      <c r="B4" t="s">
        <v>383</v>
      </c>
      <c r="C4" t="s">
        <v>524</v>
      </c>
    </row>
    <row r="5" spans="1:3" x14ac:dyDescent="0.3">
      <c r="A5" t="s">
        <v>201</v>
      </c>
      <c r="B5" t="s">
        <v>228</v>
      </c>
      <c r="C5" t="s">
        <v>525</v>
      </c>
    </row>
    <row r="6" spans="1:3" x14ac:dyDescent="0.3">
      <c r="A6" t="s">
        <v>375</v>
      </c>
      <c r="B6" t="s">
        <v>369</v>
      </c>
      <c r="C6" t="s">
        <v>522</v>
      </c>
    </row>
    <row r="7" spans="1:3" x14ac:dyDescent="0.3">
      <c r="A7" t="s">
        <v>375</v>
      </c>
      <c r="B7" t="s">
        <v>385</v>
      </c>
      <c r="C7" t="s">
        <v>146</v>
      </c>
    </row>
    <row r="8" spans="1:3" x14ac:dyDescent="0.3">
      <c r="A8" t="s">
        <v>226</v>
      </c>
      <c r="B8" t="s">
        <v>314</v>
      </c>
      <c r="C8" t="s">
        <v>112</v>
      </c>
    </row>
    <row r="9" spans="1:3" x14ac:dyDescent="0.3">
      <c r="A9" t="s">
        <v>226</v>
      </c>
      <c r="B9" t="s">
        <v>359</v>
      </c>
      <c r="C9" t="s">
        <v>112</v>
      </c>
    </row>
    <row r="10" spans="1:3" x14ac:dyDescent="0.3">
      <c r="A10" t="s">
        <v>226</v>
      </c>
      <c r="B10" t="s">
        <v>358</v>
      </c>
      <c r="C10" t="s">
        <v>112</v>
      </c>
    </row>
    <row r="11" spans="1:3" x14ac:dyDescent="0.3">
      <c r="A11" t="s">
        <v>201</v>
      </c>
      <c r="B11" t="s">
        <v>380</v>
      </c>
      <c r="C11" t="s">
        <v>526</v>
      </c>
    </row>
    <row r="12" spans="1:3" x14ac:dyDescent="0.3">
      <c r="A12" t="s">
        <v>201</v>
      </c>
      <c r="B12" t="s">
        <v>373</v>
      </c>
      <c r="C12" t="s">
        <v>527</v>
      </c>
    </row>
    <row r="13" spans="1:3" x14ac:dyDescent="0.3">
      <c r="A13" t="s">
        <v>201</v>
      </c>
      <c r="B13" t="s">
        <v>250</v>
      </c>
      <c r="C13" t="s">
        <v>525</v>
      </c>
    </row>
    <row r="14" spans="1:3" x14ac:dyDescent="0.3">
      <c r="A14" t="s">
        <v>201</v>
      </c>
      <c r="B14" t="s">
        <v>203</v>
      </c>
      <c r="C14" t="s">
        <v>521</v>
      </c>
    </row>
    <row r="15" spans="1:3" x14ac:dyDescent="0.3">
      <c r="A15" t="s">
        <v>226</v>
      </c>
      <c r="B15" t="s">
        <v>302</v>
      </c>
      <c r="C15" t="s">
        <v>523</v>
      </c>
    </row>
    <row r="16" spans="1:3" x14ac:dyDescent="0.3">
      <c r="A16" t="s">
        <v>251</v>
      </c>
      <c r="B16" t="s">
        <v>305</v>
      </c>
      <c r="C16" t="s">
        <v>528</v>
      </c>
    </row>
    <row r="17" spans="1:3" x14ac:dyDescent="0.3">
      <c r="A17" t="s">
        <v>309</v>
      </c>
      <c r="B17" t="s">
        <v>312</v>
      </c>
      <c r="C17" t="s">
        <v>172</v>
      </c>
    </row>
    <row r="18" spans="1:3" x14ac:dyDescent="0.3">
      <c r="A18" t="s">
        <v>201</v>
      </c>
      <c r="B18" t="s">
        <v>421</v>
      </c>
      <c r="C18" t="s">
        <v>529</v>
      </c>
    </row>
    <row r="19" spans="1:3" x14ac:dyDescent="0.3">
      <c r="A19" t="s">
        <v>226</v>
      </c>
      <c r="B19" t="s">
        <v>230</v>
      </c>
      <c r="C19" t="s">
        <v>530</v>
      </c>
    </row>
    <row r="20" spans="1:3" x14ac:dyDescent="0.3">
      <c r="A20" t="s">
        <v>201</v>
      </c>
      <c r="B20" t="s">
        <v>350</v>
      </c>
      <c r="C20" t="s">
        <v>525</v>
      </c>
    </row>
    <row r="21" spans="1:3" x14ac:dyDescent="0.3">
      <c r="A21" t="s">
        <v>413</v>
      </c>
      <c r="B21" t="s">
        <v>390</v>
      </c>
      <c r="C21" t="s">
        <v>112</v>
      </c>
    </row>
    <row r="22" spans="1:3" x14ac:dyDescent="0.3">
      <c r="A22" t="s">
        <v>226</v>
      </c>
      <c r="B22" t="s">
        <v>233</v>
      </c>
      <c r="C22" t="s">
        <v>531</v>
      </c>
    </row>
    <row r="23" spans="1:3" x14ac:dyDescent="0.3">
      <c r="A23" t="s">
        <v>406</v>
      </c>
      <c r="B23" t="s">
        <v>407</v>
      </c>
      <c r="C23" t="s">
        <v>522</v>
      </c>
    </row>
    <row r="24" spans="1:3" x14ac:dyDescent="0.3">
      <c r="A24" t="s">
        <v>231</v>
      </c>
      <c r="B24" t="s">
        <v>365</v>
      </c>
      <c r="C24" t="s">
        <v>146</v>
      </c>
    </row>
    <row r="25" spans="1:3" x14ac:dyDescent="0.3">
      <c r="A25" t="s">
        <v>201</v>
      </c>
      <c r="B25" t="s">
        <v>304</v>
      </c>
      <c r="C25" t="s">
        <v>529</v>
      </c>
    </row>
    <row r="26" spans="1:3" x14ac:dyDescent="0.3">
      <c r="A26" t="s">
        <v>201</v>
      </c>
      <c r="B26" t="s">
        <v>303</v>
      </c>
      <c r="C26" t="s">
        <v>530</v>
      </c>
    </row>
    <row r="27" spans="1:3" x14ac:dyDescent="0.3">
      <c r="A27" t="s">
        <v>231</v>
      </c>
      <c r="B27" t="s">
        <v>378</v>
      </c>
      <c r="C27" t="s">
        <v>521</v>
      </c>
    </row>
    <row r="28" spans="1:3" x14ac:dyDescent="0.3">
      <c r="A28" t="s">
        <v>201</v>
      </c>
      <c r="B28" t="s">
        <v>307</v>
      </c>
      <c r="C28" t="s">
        <v>528</v>
      </c>
    </row>
    <row r="29" spans="1:3" x14ac:dyDescent="0.3">
      <c r="A29" t="s">
        <v>226</v>
      </c>
      <c r="B29" t="s">
        <v>306</v>
      </c>
      <c r="C29" t="s">
        <v>532</v>
      </c>
    </row>
    <row r="30" spans="1:3" x14ac:dyDescent="0.3">
      <c r="A30" t="s">
        <v>309</v>
      </c>
      <c r="B30" t="s">
        <v>310</v>
      </c>
      <c r="C30" t="s">
        <v>528</v>
      </c>
    </row>
    <row r="31" spans="1:3" x14ac:dyDescent="0.3">
      <c r="A31" t="s">
        <v>251</v>
      </c>
      <c r="B31" t="s">
        <v>308</v>
      </c>
      <c r="C31" t="s">
        <v>533</v>
      </c>
    </row>
    <row r="32" spans="1:3" x14ac:dyDescent="0.3">
      <c r="A32" t="s">
        <v>201</v>
      </c>
      <c r="B32" t="s">
        <v>244</v>
      </c>
      <c r="C32" t="s">
        <v>534</v>
      </c>
    </row>
    <row r="33" spans="1:3" x14ac:dyDescent="0.3">
      <c r="A33" t="s">
        <v>309</v>
      </c>
      <c r="B33" t="s">
        <v>311</v>
      </c>
      <c r="C33" t="s">
        <v>146</v>
      </c>
    </row>
    <row r="34" spans="1:3" x14ac:dyDescent="0.3">
      <c r="A34" t="s">
        <v>201</v>
      </c>
      <c r="B34" t="s">
        <v>238</v>
      </c>
      <c r="C34" t="s">
        <v>534</v>
      </c>
    </row>
    <row r="35" spans="1:3" x14ac:dyDescent="0.3">
      <c r="A35" t="s">
        <v>201</v>
      </c>
      <c r="B35" t="s">
        <v>270</v>
      </c>
      <c r="C35" t="s">
        <v>535</v>
      </c>
    </row>
    <row r="36" spans="1:3" x14ac:dyDescent="0.3">
      <c r="A36" t="s">
        <v>226</v>
      </c>
      <c r="B36" t="s">
        <v>227</v>
      </c>
      <c r="C36" t="s">
        <v>529</v>
      </c>
    </row>
    <row r="37" spans="1:3" x14ac:dyDescent="0.3">
      <c r="A37" t="s">
        <v>231</v>
      </c>
      <c r="B37" t="s">
        <v>225</v>
      </c>
      <c r="C37" t="s">
        <v>531</v>
      </c>
    </row>
    <row r="38" spans="1:3" x14ac:dyDescent="0.3">
      <c r="A38" t="s">
        <v>251</v>
      </c>
      <c r="B38" t="s">
        <v>252</v>
      </c>
      <c r="C38" t="s">
        <v>536</v>
      </c>
    </row>
  </sheetData>
  <sortState ref="A2:C171">
    <sortCondition ref="B2:B17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workbookViewId="0">
      <pane ySplit="1" topLeftCell="A174" activePane="bottomLeft" state="frozen"/>
      <selection pane="bottomLeft" activeCell="E167" sqref="E167:F200"/>
    </sheetView>
  </sheetViews>
  <sheetFormatPr defaultColWidth="13.88671875" defaultRowHeight="14.4" x14ac:dyDescent="0.3"/>
  <cols>
    <col min="5" max="5" width="18.44140625" customWidth="1"/>
    <col min="6" max="6" width="18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6</v>
      </c>
      <c r="E1" t="s">
        <v>405</v>
      </c>
      <c r="F1" t="s">
        <v>198</v>
      </c>
      <c r="G1" t="s">
        <v>204</v>
      </c>
      <c r="I1" t="s">
        <v>445</v>
      </c>
    </row>
    <row r="2" spans="1:9" x14ac:dyDescent="0.3">
      <c r="A2" s="9">
        <v>43008</v>
      </c>
      <c r="B2" s="10">
        <v>1</v>
      </c>
      <c r="C2" s="10">
        <v>1</v>
      </c>
      <c r="D2" s="10">
        <v>5</v>
      </c>
      <c r="E2" s="10" t="s">
        <v>201</v>
      </c>
      <c r="F2" s="10" t="s">
        <v>202</v>
      </c>
      <c r="G2" s="10" t="s">
        <v>216</v>
      </c>
      <c r="H2" s="10"/>
      <c r="I2" s="10"/>
    </row>
    <row r="3" spans="1:9" x14ac:dyDescent="0.3">
      <c r="A3" s="9">
        <v>43008</v>
      </c>
      <c r="B3" s="10">
        <v>1</v>
      </c>
      <c r="C3" s="10">
        <v>1</v>
      </c>
      <c r="D3" s="10">
        <v>8</v>
      </c>
      <c r="E3" s="10" t="s">
        <v>251</v>
      </c>
      <c r="F3" s="10" t="s">
        <v>252</v>
      </c>
      <c r="G3" s="10" t="s">
        <v>219</v>
      </c>
      <c r="H3" s="10"/>
      <c r="I3" s="10"/>
    </row>
    <row r="4" spans="1:9" x14ac:dyDescent="0.3">
      <c r="A4" s="9">
        <v>43008</v>
      </c>
      <c r="B4" s="10">
        <v>1</v>
      </c>
      <c r="C4" s="10">
        <v>1</v>
      </c>
      <c r="D4" s="10">
        <v>29</v>
      </c>
      <c r="E4" s="10" t="s">
        <v>226</v>
      </c>
      <c r="F4" s="10" t="s">
        <v>302</v>
      </c>
      <c r="G4" s="10" t="s">
        <v>209</v>
      </c>
      <c r="H4" s="10"/>
      <c r="I4" s="10"/>
    </row>
    <row r="5" spans="1:9" x14ac:dyDescent="0.3">
      <c r="A5" s="9">
        <v>43008</v>
      </c>
      <c r="B5" s="10">
        <v>1</v>
      </c>
      <c r="C5" s="10">
        <v>1</v>
      </c>
      <c r="D5" s="10">
        <v>4</v>
      </c>
      <c r="E5" s="10" t="s">
        <v>201</v>
      </c>
      <c r="F5" s="10" t="s">
        <v>228</v>
      </c>
      <c r="G5" s="10" t="s">
        <v>211</v>
      </c>
      <c r="H5" s="10"/>
      <c r="I5" s="10"/>
    </row>
    <row r="6" spans="1:9" x14ac:dyDescent="0.3">
      <c r="A6" s="9">
        <v>43008</v>
      </c>
      <c r="B6" s="10">
        <v>1</v>
      </c>
      <c r="C6" s="10">
        <v>1</v>
      </c>
      <c r="D6" s="10">
        <v>3</v>
      </c>
      <c r="E6" s="10" t="s">
        <v>201</v>
      </c>
      <c r="F6" s="10" t="s">
        <v>250</v>
      </c>
      <c r="G6" s="10" t="s">
        <v>210</v>
      </c>
      <c r="H6" s="10"/>
      <c r="I6" s="10"/>
    </row>
    <row r="7" spans="1:9" x14ac:dyDescent="0.3">
      <c r="A7" s="9">
        <v>43008</v>
      </c>
      <c r="B7" s="10">
        <v>1</v>
      </c>
      <c r="C7" s="10">
        <v>1</v>
      </c>
      <c r="D7" s="10">
        <v>13</v>
      </c>
      <c r="E7" s="10" t="s">
        <v>201</v>
      </c>
      <c r="F7" s="10" t="s">
        <v>244</v>
      </c>
      <c r="G7" s="10" t="s">
        <v>214</v>
      </c>
      <c r="H7" s="10"/>
      <c r="I7" s="10"/>
    </row>
    <row r="8" spans="1:9" x14ac:dyDescent="0.3">
      <c r="A8" s="9">
        <v>43008</v>
      </c>
      <c r="B8" s="10">
        <v>1</v>
      </c>
      <c r="C8" s="10">
        <v>1</v>
      </c>
      <c r="D8" s="10">
        <v>2</v>
      </c>
      <c r="E8" s="10" t="s">
        <v>375</v>
      </c>
      <c r="F8" s="10" t="s">
        <v>350</v>
      </c>
      <c r="G8" s="10" t="s">
        <v>220</v>
      </c>
      <c r="H8" s="10"/>
      <c r="I8" s="10">
        <v>7</v>
      </c>
    </row>
    <row r="9" spans="1:9" x14ac:dyDescent="0.3">
      <c r="A9" s="9">
        <v>43008</v>
      </c>
      <c r="B9" s="10">
        <v>1</v>
      </c>
      <c r="C9" s="10">
        <v>2</v>
      </c>
      <c r="D9" s="10">
        <v>4</v>
      </c>
      <c r="E9" s="10" t="s">
        <v>406</v>
      </c>
      <c r="F9" s="10" t="s">
        <v>407</v>
      </c>
      <c r="G9" s="10" t="s">
        <v>207</v>
      </c>
      <c r="H9" s="10"/>
      <c r="I9" s="10"/>
    </row>
    <row r="10" spans="1:9" x14ac:dyDescent="0.3">
      <c r="A10" s="9">
        <v>43008</v>
      </c>
      <c r="B10" s="10">
        <v>1</v>
      </c>
      <c r="C10" s="10">
        <v>2</v>
      </c>
      <c r="D10" s="10">
        <v>1</v>
      </c>
      <c r="E10" s="10" t="s">
        <v>251</v>
      </c>
      <c r="F10" s="10" t="s">
        <v>252</v>
      </c>
      <c r="G10" s="10" t="s">
        <v>219</v>
      </c>
      <c r="H10" s="10"/>
      <c r="I10" s="10"/>
    </row>
    <row r="11" spans="1:9" x14ac:dyDescent="0.3">
      <c r="A11" s="9">
        <v>43008</v>
      </c>
      <c r="B11" s="10">
        <v>1</v>
      </c>
      <c r="C11" s="10">
        <v>2</v>
      </c>
      <c r="D11" s="10">
        <v>1</v>
      </c>
      <c r="E11" s="10" t="s">
        <v>201</v>
      </c>
      <c r="F11" s="10" t="s">
        <v>222</v>
      </c>
      <c r="G11" s="10" t="s">
        <v>376</v>
      </c>
      <c r="H11" s="10"/>
      <c r="I11" s="10"/>
    </row>
    <row r="12" spans="1:9" x14ac:dyDescent="0.3">
      <c r="A12" s="9">
        <v>43008</v>
      </c>
      <c r="B12" s="10">
        <v>1</v>
      </c>
      <c r="C12" s="10">
        <v>2</v>
      </c>
      <c r="D12" s="10">
        <v>3</v>
      </c>
      <c r="E12" s="10" t="s">
        <v>226</v>
      </c>
      <c r="F12" s="10" t="s">
        <v>302</v>
      </c>
      <c r="G12" s="10" t="s">
        <v>209</v>
      </c>
      <c r="H12" s="10"/>
      <c r="I12" s="10"/>
    </row>
    <row r="13" spans="1:9" x14ac:dyDescent="0.3">
      <c r="A13" s="9">
        <v>43008</v>
      </c>
      <c r="B13" s="10">
        <v>1</v>
      </c>
      <c r="C13" s="10">
        <v>2</v>
      </c>
      <c r="D13" s="10">
        <v>1</v>
      </c>
      <c r="E13" s="10" t="s">
        <v>201</v>
      </c>
      <c r="F13" s="10" t="s">
        <v>228</v>
      </c>
      <c r="G13" s="10" t="s">
        <v>211</v>
      </c>
      <c r="H13" s="10"/>
      <c r="I13" s="10"/>
    </row>
    <row r="14" spans="1:9" x14ac:dyDescent="0.3">
      <c r="A14" s="9">
        <v>43008</v>
      </c>
      <c r="B14" s="10">
        <v>1</v>
      </c>
      <c r="C14" s="10">
        <v>2</v>
      </c>
      <c r="D14" s="10">
        <v>1</v>
      </c>
      <c r="E14" s="10" t="s">
        <v>201</v>
      </c>
      <c r="F14" s="10" t="s">
        <v>250</v>
      </c>
      <c r="G14" s="10" t="s">
        <v>221</v>
      </c>
      <c r="H14" s="10"/>
      <c r="I14" s="10"/>
    </row>
    <row r="15" spans="1:9" x14ac:dyDescent="0.3">
      <c r="A15" s="9">
        <v>43008</v>
      </c>
      <c r="B15" s="10">
        <v>1</v>
      </c>
      <c r="C15" s="10">
        <v>2</v>
      </c>
      <c r="D15" s="10">
        <v>1</v>
      </c>
      <c r="E15" s="10" t="s">
        <v>226</v>
      </c>
      <c r="F15" s="10" t="s">
        <v>241</v>
      </c>
      <c r="G15" s="10" t="s">
        <v>212</v>
      </c>
      <c r="H15" s="10"/>
      <c r="I15" s="10"/>
    </row>
    <row r="16" spans="1:9" x14ac:dyDescent="0.3">
      <c r="A16" s="9">
        <v>43008</v>
      </c>
      <c r="B16" s="10">
        <v>1</v>
      </c>
      <c r="C16" s="10">
        <v>2</v>
      </c>
      <c r="D16" s="10">
        <v>2</v>
      </c>
      <c r="E16" s="10" t="s">
        <v>201</v>
      </c>
      <c r="F16" s="10" t="s">
        <v>244</v>
      </c>
      <c r="G16" s="10" t="s">
        <v>214</v>
      </c>
      <c r="H16" s="10"/>
      <c r="I16" s="10">
        <v>8</v>
      </c>
    </row>
    <row r="17" spans="1:9" x14ac:dyDescent="0.3">
      <c r="A17" s="9">
        <v>43008</v>
      </c>
      <c r="B17" s="10">
        <v>1</v>
      </c>
      <c r="C17" s="10">
        <v>3</v>
      </c>
      <c r="D17" s="10">
        <v>1</v>
      </c>
      <c r="E17" s="10" t="s">
        <v>406</v>
      </c>
      <c r="F17" s="10" t="s">
        <v>407</v>
      </c>
      <c r="G17" s="10" t="s">
        <v>207</v>
      </c>
      <c r="H17" s="10"/>
      <c r="I17" s="10"/>
    </row>
    <row r="18" spans="1:9" x14ac:dyDescent="0.3">
      <c r="A18" s="9">
        <v>43008</v>
      </c>
      <c r="B18" s="10">
        <v>1</v>
      </c>
      <c r="C18" s="10">
        <v>3</v>
      </c>
      <c r="D18" s="10">
        <v>2</v>
      </c>
      <c r="E18" s="10" t="s">
        <v>251</v>
      </c>
      <c r="F18" s="10" t="s">
        <v>252</v>
      </c>
      <c r="G18" s="10" t="s">
        <v>219</v>
      </c>
      <c r="H18" s="10"/>
      <c r="I18" s="10"/>
    </row>
    <row r="19" spans="1:9" x14ac:dyDescent="0.3">
      <c r="A19" s="9">
        <v>43008</v>
      </c>
      <c r="B19" s="10">
        <v>1</v>
      </c>
      <c r="C19" s="10">
        <v>3</v>
      </c>
      <c r="D19" s="10">
        <v>1</v>
      </c>
      <c r="E19" s="10" t="s">
        <v>226</v>
      </c>
      <c r="F19" s="10" t="s">
        <v>302</v>
      </c>
      <c r="G19" s="10" t="s">
        <v>209</v>
      </c>
      <c r="H19" s="10"/>
      <c r="I19" s="10"/>
    </row>
    <row r="20" spans="1:9" x14ac:dyDescent="0.3">
      <c r="A20" s="9">
        <v>43008</v>
      </c>
      <c r="B20" s="10">
        <v>1</v>
      </c>
      <c r="C20" s="10">
        <v>3</v>
      </c>
      <c r="D20" s="10">
        <v>1</v>
      </c>
      <c r="E20" s="10" t="s">
        <v>201</v>
      </c>
      <c r="F20" s="10" t="s">
        <v>244</v>
      </c>
      <c r="G20" s="10" t="s">
        <v>214</v>
      </c>
      <c r="H20" s="10"/>
      <c r="I20" s="10"/>
    </row>
    <row r="21" spans="1:9" x14ac:dyDescent="0.3">
      <c r="A21" s="9">
        <v>43008</v>
      </c>
      <c r="B21" s="10">
        <v>1</v>
      </c>
      <c r="C21" s="10">
        <v>3</v>
      </c>
      <c r="D21" s="10">
        <v>1</v>
      </c>
      <c r="E21" s="10" t="s">
        <v>201</v>
      </c>
      <c r="F21" s="10" t="s">
        <v>350</v>
      </c>
      <c r="G21" s="10" t="s">
        <v>220</v>
      </c>
      <c r="H21" s="10"/>
      <c r="I21" s="10">
        <v>5</v>
      </c>
    </row>
    <row r="22" spans="1:9" x14ac:dyDescent="0.3">
      <c r="A22" s="1"/>
    </row>
    <row r="23" spans="1:9" x14ac:dyDescent="0.3">
      <c r="A23" s="1">
        <v>43011</v>
      </c>
      <c r="B23">
        <v>4</v>
      </c>
      <c r="C23">
        <v>1</v>
      </c>
      <c r="D23">
        <v>40</v>
      </c>
      <c r="E23" t="s">
        <v>226</v>
      </c>
      <c r="F23" t="s">
        <v>227</v>
      </c>
      <c r="G23" t="s">
        <v>205</v>
      </c>
    </row>
    <row r="24" spans="1:9" x14ac:dyDescent="0.3">
      <c r="A24" s="1">
        <v>43011</v>
      </c>
      <c r="B24">
        <v>4</v>
      </c>
      <c r="C24">
        <v>1</v>
      </c>
      <c r="D24">
        <v>3</v>
      </c>
      <c r="E24" t="s">
        <v>251</v>
      </c>
      <c r="F24" t="s">
        <v>252</v>
      </c>
      <c r="G24" t="s">
        <v>219</v>
      </c>
    </row>
    <row r="25" spans="1:9" x14ac:dyDescent="0.3">
      <c r="A25" s="1">
        <v>43011</v>
      </c>
      <c r="B25">
        <v>4</v>
      </c>
      <c r="C25">
        <v>1</v>
      </c>
      <c r="D25">
        <v>1</v>
      </c>
      <c r="E25" t="s">
        <v>201</v>
      </c>
      <c r="F25" t="s">
        <v>203</v>
      </c>
      <c r="G25" t="s">
        <v>208</v>
      </c>
    </row>
    <row r="26" spans="1:9" x14ac:dyDescent="0.3">
      <c r="A26" s="1">
        <v>43011</v>
      </c>
      <c r="B26">
        <v>4</v>
      </c>
      <c r="C26">
        <v>1</v>
      </c>
      <c r="D26">
        <v>1</v>
      </c>
      <c r="E26" t="s">
        <v>226</v>
      </c>
      <c r="F26" t="s">
        <v>233</v>
      </c>
      <c r="G26" t="s">
        <v>234</v>
      </c>
    </row>
    <row r="27" spans="1:9" x14ac:dyDescent="0.3">
      <c r="A27" s="1">
        <v>43011</v>
      </c>
      <c r="B27">
        <v>4</v>
      </c>
      <c r="C27">
        <v>1</v>
      </c>
      <c r="D27">
        <v>61</v>
      </c>
      <c r="E27" t="s">
        <v>231</v>
      </c>
      <c r="F27" t="s">
        <v>378</v>
      </c>
      <c r="G27" t="s">
        <v>377</v>
      </c>
    </row>
    <row r="28" spans="1:9" x14ac:dyDescent="0.3">
      <c r="A28" s="1">
        <v>43011</v>
      </c>
      <c r="B28">
        <v>4</v>
      </c>
      <c r="C28">
        <v>1</v>
      </c>
      <c r="D28">
        <v>10</v>
      </c>
      <c r="E28" t="s">
        <v>226</v>
      </c>
      <c r="F28" t="s">
        <v>302</v>
      </c>
      <c r="G28" t="s">
        <v>209</v>
      </c>
    </row>
    <row r="29" spans="1:9" x14ac:dyDescent="0.3">
      <c r="A29" s="1">
        <v>43011</v>
      </c>
      <c r="B29">
        <v>4</v>
      </c>
      <c r="C29">
        <v>1</v>
      </c>
      <c r="D29">
        <v>9</v>
      </c>
      <c r="E29" t="s">
        <v>201</v>
      </c>
      <c r="F29" t="s">
        <v>228</v>
      </c>
      <c r="G29" t="s">
        <v>211</v>
      </c>
    </row>
    <row r="30" spans="1:9" x14ac:dyDescent="0.3">
      <c r="A30" s="1">
        <v>43011</v>
      </c>
      <c r="B30">
        <v>4</v>
      </c>
      <c r="C30">
        <v>1</v>
      </c>
      <c r="D30">
        <v>2</v>
      </c>
      <c r="E30" t="s">
        <v>201</v>
      </c>
      <c r="F30" t="s">
        <v>202</v>
      </c>
      <c r="G30" t="s">
        <v>206</v>
      </c>
    </row>
    <row r="31" spans="1:9" x14ac:dyDescent="0.3">
      <c r="A31" s="1">
        <v>43011</v>
      </c>
      <c r="B31">
        <v>4</v>
      </c>
      <c r="C31">
        <v>1</v>
      </c>
      <c r="D31">
        <v>1</v>
      </c>
      <c r="E31" t="s">
        <v>231</v>
      </c>
      <c r="F31" t="s">
        <v>232</v>
      </c>
      <c r="G31" t="s">
        <v>215</v>
      </c>
    </row>
    <row r="32" spans="1:9" x14ac:dyDescent="0.3">
      <c r="A32" s="1">
        <v>43011</v>
      </c>
      <c r="B32">
        <v>4</v>
      </c>
      <c r="C32">
        <v>1</v>
      </c>
      <c r="D32">
        <v>1</v>
      </c>
      <c r="E32" t="s">
        <v>201</v>
      </c>
      <c r="F32" t="s">
        <v>303</v>
      </c>
      <c r="G32" t="s">
        <v>213</v>
      </c>
    </row>
    <row r="33" spans="1:9" x14ac:dyDescent="0.3">
      <c r="A33" s="1">
        <v>43011</v>
      </c>
      <c r="B33">
        <v>4</v>
      </c>
      <c r="C33">
        <v>1</v>
      </c>
      <c r="D33">
        <v>2</v>
      </c>
      <c r="E33" t="s">
        <v>201</v>
      </c>
      <c r="F33" t="s">
        <v>250</v>
      </c>
      <c r="G33" t="s">
        <v>221</v>
      </c>
    </row>
    <row r="34" spans="1:9" x14ac:dyDescent="0.3">
      <c r="A34" s="1">
        <v>43011</v>
      </c>
      <c r="B34">
        <v>4</v>
      </c>
      <c r="C34">
        <v>1</v>
      </c>
      <c r="D34">
        <v>3</v>
      </c>
      <c r="E34" t="s">
        <v>226</v>
      </c>
      <c r="F34" t="s">
        <v>241</v>
      </c>
      <c r="G34" t="s">
        <v>212</v>
      </c>
    </row>
    <row r="35" spans="1:9" x14ac:dyDescent="0.3">
      <c r="A35" s="1">
        <v>43011</v>
      </c>
      <c r="B35">
        <v>4</v>
      </c>
      <c r="C35">
        <v>1</v>
      </c>
      <c r="D35">
        <v>14</v>
      </c>
      <c r="E35" t="s">
        <v>226</v>
      </c>
      <c r="F35" t="s">
        <v>230</v>
      </c>
      <c r="G35" t="s">
        <v>229</v>
      </c>
    </row>
    <row r="36" spans="1:9" x14ac:dyDescent="0.3">
      <c r="A36" s="1">
        <v>43011</v>
      </c>
      <c r="B36">
        <v>4</v>
      </c>
      <c r="C36">
        <v>1</v>
      </c>
      <c r="D36">
        <v>1</v>
      </c>
      <c r="E36" t="s">
        <v>201</v>
      </c>
      <c r="F36" t="s">
        <v>244</v>
      </c>
      <c r="G36" t="s">
        <v>214</v>
      </c>
      <c r="I36">
        <v>14</v>
      </c>
    </row>
    <row r="37" spans="1:9" x14ac:dyDescent="0.3">
      <c r="A37" s="1">
        <v>43011</v>
      </c>
      <c r="B37">
        <v>4</v>
      </c>
      <c r="C37">
        <v>2</v>
      </c>
      <c r="D37">
        <v>1</v>
      </c>
      <c r="E37" t="s">
        <v>201</v>
      </c>
      <c r="F37" t="s">
        <v>238</v>
      </c>
      <c r="G37" t="s">
        <v>239</v>
      </c>
    </row>
    <row r="38" spans="1:9" x14ac:dyDescent="0.3">
      <c r="A38" s="1">
        <v>43011</v>
      </c>
      <c r="B38">
        <v>4</v>
      </c>
      <c r="C38">
        <v>2</v>
      </c>
      <c r="D38">
        <v>43</v>
      </c>
      <c r="E38" t="s">
        <v>226</v>
      </c>
      <c r="F38" t="s">
        <v>227</v>
      </c>
      <c r="G38" t="s">
        <v>205</v>
      </c>
    </row>
    <row r="39" spans="1:9" x14ac:dyDescent="0.3">
      <c r="A39" s="1">
        <v>43011</v>
      </c>
      <c r="B39">
        <v>4</v>
      </c>
      <c r="C39">
        <v>2</v>
      </c>
      <c r="D39">
        <v>1</v>
      </c>
      <c r="E39" t="s">
        <v>251</v>
      </c>
      <c r="F39" t="s">
        <v>252</v>
      </c>
      <c r="G39" t="s">
        <v>219</v>
      </c>
    </row>
    <row r="40" spans="1:9" x14ac:dyDescent="0.3">
      <c r="A40" s="1">
        <v>43011</v>
      </c>
      <c r="B40">
        <v>4</v>
      </c>
      <c r="C40">
        <v>2</v>
      </c>
      <c r="D40">
        <v>15</v>
      </c>
      <c r="E40" t="s">
        <v>231</v>
      </c>
      <c r="F40" t="s">
        <v>378</v>
      </c>
      <c r="G40" t="s">
        <v>377</v>
      </c>
    </row>
    <row r="41" spans="1:9" x14ac:dyDescent="0.3">
      <c r="A41" s="1">
        <v>43011</v>
      </c>
      <c r="B41">
        <v>4</v>
      </c>
      <c r="C41">
        <v>2</v>
      </c>
      <c r="D41">
        <v>9</v>
      </c>
      <c r="E41" t="s">
        <v>226</v>
      </c>
      <c r="F41" t="s">
        <v>302</v>
      </c>
      <c r="G41" t="s">
        <v>209</v>
      </c>
    </row>
    <row r="42" spans="1:9" x14ac:dyDescent="0.3">
      <c r="A42" s="1">
        <v>43011</v>
      </c>
      <c r="B42">
        <v>4</v>
      </c>
      <c r="C42">
        <v>2</v>
      </c>
      <c r="D42">
        <v>26</v>
      </c>
      <c r="E42" t="s">
        <v>201</v>
      </c>
      <c r="F42" t="s">
        <v>228</v>
      </c>
      <c r="G42" t="s">
        <v>211</v>
      </c>
    </row>
    <row r="43" spans="1:9" x14ac:dyDescent="0.3">
      <c r="A43" s="1">
        <v>43011</v>
      </c>
      <c r="B43">
        <v>4</v>
      </c>
      <c r="C43">
        <v>2</v>
      </c>
      <c r="D43">
        <v>5</v>
      </c>
      <c r="E43" t="s">
        <v>201</v>
      </c>
      <c r="F43" t="s">
        <v>380</v>
      </c>
      <c r="G43" t="s">
        <v>379</v>
      </c>
    </row>
    <row r="44" spans="1:9" x14ac:dyDescent="0.3">
      <c r="A44" s="1">
        <v>43011</v>
      </c>
      <c r="B44">
        <v>4</v>
      </c>
      <c r="C44">
        <v>2</v>
      </c>
      <c r="D44">
        <v>12</v>
      </c>
      <c r="E44" t="s">
        <v>231</v>
      </c>
      <c r="F44" t="s">
        <v>232</v>
      </c>
      <c r="G44" t="s">
        <v>215</v>
      </c>
    </row>
    <row r="45" spans="1:9" x14ac:dyDescent="0.3">
      <c r="A45" s="1">
        <v>43011</v>
      </c>
      <c r="B45">
        <v>4</v>
      </c>
      <c r="C45">
        <v>2</v>
      </c>
      <c r="D45">
        <v>1</v>
      </c>
      <c r="E45" t="s">
        <v>201</v>
      </c>
      <c r="F45" t="s">
        <v>303</v>
      </c>
      <c r="G45" t="s">
        <v>213</v>
      </c>
    </row>
    <row r="46" spans="1:9" x14ac:dyDescent="0.3">
      <c r="A46" s="1">
        <v>43011</v>
      </c>
      <c r="B46">
        <v>4</v>
      </c>
      <c r="C46">
        <v>2</v>
      </c>
      <c r="D46">
        <v>1</v>
      </c>
      <c r="E46" t="s">
        <v>226</v>
      </c>
      <c r="F46" t="s">
        <v>241</v>
      </c>
      <c r="G46" t="s">
        <v>212</v>
      </c>
    </row>
    <row r="47" spans="1:9" x14ac:dyDescent="0.3">
      <c r="A47" s="1">
        <v>43011</v>
      </c>
      <c r="B47">
        <v>4</v>
      </c>
      <c r="C47">
        <v>2</v>
      </c>
      <c r="D47">
        <v>4</v>
      </c>
      <c r="E47" t="s">
        <v>201</v>
      </c>
      <c r="F47" t="s">
        <v>373</v>
      </c>
      <c r="G47" t="s">
        <v>381</v>
      </c>
    </row>
    <row r="48" spans="1:9" x14ac:dyDescent="0.3">
      <c r="A48" s="1">
        <v>43011</v>
      </c>
      <c r="B48">
        <v>4</v>
      </c>
      <c r="C48">
        <v>2</v>
      </c>
      <c r="D48">
        <v>2</v>
      </c>
      <c r="E48" t="s">
        <v>226</v>
      </c>
      <c r="F48" t="s">
        <v>230</v>
      </c>
      <c r="G48" t="s">
        <v>229</v>
      </c>
    </row>
    <row r="49" spans="1:9" x14ac:dyDescent="0.3">
      <c r="A49" s="1">
        <v>43011</v>
      </c>
      <c r="B49">
        <v>4</v>
      </c>
      <c r="C49">
        <v>2</v>
      </c>
      <c r="D49">
        <v>2</v>
      </c>
      <c r="E49" t="s">
        <v>251</v>
      </c>
      <c r="F49" t="s">
        <v>308</v>
      </c>
      <c r="G49" t="s">
        <v>236</v>
      </c>
      <c r="I49">
        <v>13</v>
      </c>
    </row>
    <row r="50" spans="1:9" x14ac:dyDescent="0.3">
      <c r="A50" s="1">
        <v>43011</v>
      </c>
      <c r="B50">
        <v>4</v>
      </c>
      <c r="C50">
        <v>3</v>
      </c>
      <c r="D50">
        <v>4</v>
      </c>
      <c r="E50" t="s">
        <v>226</v>
      </c>
      <c r="F50" t="s">
        <v>227</v>
      </c>
      <c r="G50" t="s">
        <v>205</v>
      </c>
    </row>
    <row r="51" spans="1:9" x14ac:dyDescent="0.3">
      <c r="A51" s="1">
        <v>43011</v>
      </c>
      <c r="B51">
        <v>4</v>
      </c>
      <c r="C51">
        <v>3</v>
      </c>
      <c r="D51">
        <v>15</v>
      </c>
      <c r="E51" t="s">
        <v>201</v>
      </c>
      <c r="F51" t="s">
        <v>202</v>
      </c>
      <c r="G51" t="s">
        <v>216</v>
      </c>
    </row>
    <row r="52" spans="1:9" x14ac:dyDescent="0.3">
      <c r="A52" s="1">
        <v>43011</v>
      </c>
      <c r="B52">
        <v>4</v>
      </c>
      <c r="C52">
        <v>3</v>
      </c>
      <c r="D52">
        <v>1</v>
      </c>
      <c r="E52" t="s">
        <v>251</v>
      </c>
      <c r="F52" t="s">
        <v>252</v>
      </c>
      <c r="G52" t="s">
        <v>219</v>
      </c>
    </row>
    <row r="53" spans="1:9" x14ac:dyDescent="0.3">
      <c r="A53" s="1">
        <v>43011</v>
      </c>
      <c r="B53">
        <v>4</v>
      </c>
      <c r="C53">
        <v>3</v>
      </c>
      <c r="D53">
        <v>1</v>
      </c>
      <c r="E53" t="s">
        <v>231</v>
      </c>
      <c r="F53" t="s">
        <v>225</v>
      </c>
      <c r="G53" t="s">
        <v>240</v>
      </c>
    </row>
    <row r="54" spans="1:9" x14ac:dyDescent="0.3">
      <c r="A54" s="1">
        <v>43011</v>
      </c>
      <c r="B54">
        <v>4</v>
      </c>
      <c r="C54">
        <v>3</v>
      </c>
      <c r="D54">
        <v>2</v>
      </c>
      <c r="E54" t="s">
        <v>201</v>
      </c>
      <c r="F54" t="s">
        <v>373</v>
      </c>
      <c r="G54" t="s">
        <v>389</v>
      </c>
    </row>
    <row r="55" spans="1:9" x14ac:dyDescent="0.3">
      <c r="A55" s="1">
        <v>43011</v>
      </c>
      <c r="B55">
        <v>4</v>
      </c>
      <c r="C55">
        <v>3</v>
      </c>
      <c r="D55">
        <v>3</v>
      </c>
      <c r="E55" t="s">
        <v>201</v>
      </c>
      <c r="F55" t="s">
        <v>304</v>
      </c>
      <c r="G55" t="s">
        <v>245</v>
      </c>
    </row>
    <row r="56" spans="1:9" x14ac:dyDescent="0.3">
      <c r="A56" s="1">
        <v>43011</v>
      </c>
      <c r="B56">
        <v>4</v>
      </c>
      <c r="C56">
        <v>3</v>
      </c>
      <c r="D56">
        <v>22</v>
      </c>
      <c r="E56" t="s">
        <v>226</v>
      </c>
      <c r="F56" t="s">
        <v>302</v>
      </c>
      <c r="G56" t="s">
        <v>209</v>
      </c>
    </row>
    <row r="57" spans="1:9" x14ac:dyDescent="0.3">
      <c r="A57" s="1">
        <v>43011</v>
      </c>
      <c r="B57">
        <v>4</v>
      </c>
      <c r="C57">
        <v>3</v>
      </c>
      <c r="D57">
        <v>16</v>
      </c>
      <c r="E57" t="s">
        <v>201</v>
      </c>
      <c r="F57" t="s">
        <v>228</v>
      </c>
      <c r="G57" t="s">
        <v>211</v>
      </c>
    </row>
    <row r="58" spans="1:9" x14ac:dyDescent="0.3">
      <c r="A58" s="1">
        <v>43011</v>
      </c>
      <c r="B58">
        <v>4</v>
      </c>
      <c r="C58">
        <v>3</v>
      </c>
      <c r="D58">
        <v>1</v>
      </c>
      <c r="E58" t="s">
        <v>201</v>
      </c>
      <c r="F58" t="s">
        <v>380</v>
      </c>
      <c r="G58" t="s">
        <v>379</v>
      </c>
    </row>
    <row r="59" spans="1:9" x14ac:dyDescent="0.3">
      <c r="A59" s="1">
        <v>43011</v>
      </c>
      <c r="B59">
        <v>4</v>
      </c>
      <c r="C59">
        <v>3</v>
      </c>
      <c r="D59">
        <v>3</v>
      </c>
      <c r="E59" t="s">
        <v>231</v>
      </c>
      <c r="F59" t="s">
        <v>232</v>
      </c>
      <c r="G59" t="s">
        <v>215</v>
      </c>
    </row>
    <row r="60" spans="1:9" x14ac:dyDescent="0.3">
      <c r="A60" s="1">
        <v>43011</v>
      </c>
      <c r="B60">
        <v>4</v>
      </c>
      <c r="C60">
        <v>3</v>
      </c>
      <c r="D60">
        <v>1</v>
      </c>
      <c r="E60" t="s">
        <v>201</v>
      </c>
      <c r="F60" t="s">
        <v>250</v>
      </c>
      <c r="G60" t="s">
        <v>210</v>
      </c>
    </row>
    <row r="61" spans="1:9" x14ac:dyDescent="0.3">
      <c r="A61" s="1">
        <v>43011</v>
      </c>
      <c r="B61">
        <v>4</v>
      </c>
      <c r="C61">
        <v>3</v>
      </c>
      <c r="D61">
        <v>2</v>
      </c>
      <c r="E61" t="s">
        <v>226</v>
      </c>
      <c r="F61" t="s">
        <v>230</v>
      </c>
      <c r="G61" t="s">
        <v>229</v>
      </c>
    </row>
    <row r="62" spans="1:9" x14ac:dyDescent="0.3">
      <c r="A62" s="1">
        <v>43011</v>
      </c>
      <c r="B62">
        <v>4</v>
      </c>
      <c r="C62">
        <v>3</v>
      </c>
      <c r="D62">
        <v>1</v>
      </c>
      <c r="E62" t="s">
        <v>201</v>
      </c>
      <c r="F62" t="s">
        <v>244</v>
      </c>
      <c r="G62" t="s">
        <v>214</v>
      </c>
    </row>
    <row r="63" spans="1:9" x14ac:dyDescent="0.3">
      <c r="A63" s="1">
        <v>43011</v>
      </c>
      <c r="B63">
        <v>4</v>
      </c>
      <c r="C63">
        <v>3</v>
      </c>
      <c r="D63">
        <v>3</v>
      </c>
      <c r="E63" t="s">
        <v>201</v>
      </c>
      <c r="F63" t="s">
        <v>350</v>
      </c>
      <c r="G63" t="s">
        <v>220</v>
      </c>
      <c r="I63">
        <v>14</v>
      </c>
    </row>
    <row r="64" spans="1:9" x14ac:dyDescent="0.3">
      <c r="A64" s="1"/>
    </row>
    <row r="65" spans="1:9" x14ac:dyDescent="0.3">
      <c r="A65" s="1">
        <v>43014</v>
      </c>
      <c r="B65">
        <v>6</v>
      </c>
      <c r="C65">
        <v>1</v>
      </c>
      <c r="D65">
        <v>1</v>
      </c>
      <c r="E65" t="s">
        <v>375</v>
      </c>
      <c r="F65" t="s">
        <v>369</v>
      </c>
      <c r="G65" t="s">
        <v>237</v>
      </c>
    </row>
    <row r="66" spans="1:9" x14ac:dyDescent="0.3">
      <c r="A66" s="1">
        <v>43014</v>
      </c>
      <c r="B66">
        <v>6</v>
      </c>
      <c r="C66">
        <v>1</v>
      </c>
      <c r="D66">
        <v>2</v>
      </c>
      <c r="E66" t="s">
        <v>201</v>
      </c>
      <c r="F66" t="s">
        <v>202</v>
      </c>
      <c r="G66" t="s">
        <v>216</v>
      </c>
    </row>
    <row r="67" spans="1:9" x14ac:dyDescent="0.3">
      <c r="A67" s="1">
        <v>43014</v>
      </c>
      <c r="B67">
        <v>6</v>
      </c>
      <c r="C67">
        <v>1</v>
      </c>
      <c r="D67">
        <v>2</v>
      </c>
      <c r="E67" t="s">
        <v>406</v>
      </c>
      <c r="F67" t="s">
        <v>407</v>
      </c>
      <c r="G67" t="s">
        <v>207</v>
      </c>
    </row>
    <row r="68" spans="1:9" x14ac:dyDescent="0.3">
      <c r="A68" s="1">
        <v>43014</v>
      </c>
      <c r="B68">
        <v>6</v>
      </c>
      <c r="C68">
        <v>1</v>
      </c>
      <c r="D68">
        <v>2</v>
      </c>
      <c r="E68" t="s">
        <v>251</v>
      </c>
      <c r="F68" t="s">
        <v>252</v>
      </c>
      <c r="G68" t="s">
        <v>219</v>
      </c>
    </row>
    <row r="69" spans="1:9" s="4" customFormat="1" x14ac:dyDescent="0.3">
      <c r="A69" s="1">
        <v>43014</v>
      </c>
      <c r="B69">
        <v>6</v>
      </c>
      <c r="C69">
        <v>1</v>
      </c>
      <c r="D69">
        <v>1</v>
      </c>
      <c r="E69" t="s">
        <v>226</v>
      </c>
      <c r="F69" t="s">
        <v>233</v>
      </c>
      <c r="G69" t="s">
        <v>234</v>
      </c>
      <c r="H69"/>
    </row>
    <row r="70" spans="1:9" x14ac:dyDescent="0.3">
      <c r="A70" s="1">
        <v>43014</v>
      </c>
      <c r="B70">
        <v>6</v>
      </c>
      <c r="C70">
        <v>1</v>
      </c>
      <c r="D70">
        <v>1</v>
      </c>
      <c r="E70" t="s">
        <v>231</v>
      </c>
      <c r="F70" t="s">
        <v>225</v>
      </c>
      <c r="G70" t="s">
        <v>240</v>
      </c>
    </row>
    <row r="71" spans="1:9" x14ac:dyDescent="0.3">
      <c r="A71" s="1">
        <v>43014</v>
      </c>
      <c r="B71">
        <v>6</v>
      </c>
      <c r="C71">
        <v>1</v>
      </c>
      <c r="D71">
        <v>1</v>
      </c>
      <c r="E71" t="s">
        <v>201</v>
      </c>
      <c r="F71" t="s">
        <v>304</v>
      </c>
      <c r="G71" t="s">
        <v>245</v>
      </c>
    </row>
    <row r="72" spans="1:9" x14ac:dyDescent="0.3">
      <c r="A72" s="1">
        <v>43014</v>
      </c>
      <c r="B72">
        <v>6</v>
      </c>
      <c r="C72">
        <v>1</v>
      </c>
      <c r="D72">
        <v>17</v>
      </c>
      <c r="E72" t="s">
        <v>226</v>
      </c>
      <c r="F72" t="s">
        <v>302</v>
      </c>
      <c r="G72" t="s">
        <v>209</v>
      </c>
    </row>
    <row r="73" spans="1:9" x14ac:dyDescent="0.3">
      <c r="A73" s="1">
        <v>43014</v>
      </c>
      <c r="B73">
        <v>6</v>
      </c>
      <c r="C73">
        <v>1</v>
      </c>
      <c r="D73">
        <v>4</v>
      </c>
      <c r="E73" t="s">
        <v>201</v>
      </c>
      <c r="F73" t="s">
        <v>228</v>
      </c>
      <c r="G73" t="s">
        <v>211</v>
      </c>
    </row>
    <row r="74" spans="1:9" x14ac:dyDescent="0.3">
      <c r="A74" s="1">
        <v>43014</v>
      </c>
      <c r="B74">
        <v>6</v>
      </c>
      <c r="C74">
        <v>1</v>
      </c>
      <c r="D74">
        <v>2</v>
      </c>
      <c r="E74" t="s">
        <v>231</v>
      </c>
      <c r="F74" t="s">
        <v>232</v>
      </c>
      <c r="G74" t="s">
        <v>215</v>
      </c>
    </row>
    <row r="75" spans="1:9" x14ac:dyDescent="0.3">
      <c r="A75" s="1">
        <v>43014</v>
      </c>
      <c r="B75">
        <v>6</v>
      </c>
      <c r="C75">
        <v>1</v>
      </c>
      <c r="D75">
        <v>1</v>
      </c>
      <c r="E75" t="s">
        <v>201</v>
      </c>
      <c r="F75" t="s">
        <v>250</v>
      </c>
      <c r="G75" t="s">
        <v>210</v>
      </c>
    </row>
    <row r="76" spans="1:9" x14ac:dyDescent="0.3">
      <c r="A76" s="1">
        <v>43014</v>
      </c>
      <c r="B76">
        <v>6</v>
      </c>
      <c r="C76">
        <v>1</v>
      </c>
      <c r="D76">
        <v>1</v>
      </c>
      <c r="E76" t="s">
        <v>201</v>
      </c>
      <c r="F76" t="s">
        <v>244</v>
      </c>
      <c r="G76" t="s">
        <v>214</v>
      </c>
    </row>
    <row r="77" spans="1:9" x14ac:dyDescent="0.3">
      <c r="A77" s="1">
        <v>43014</v>
      </c>
      <c r="B77">
        <v>6</v>
      </c>
      <c r="C77">
        <v>1</v>
      </c>
      <c r="D77">
        <v>10</v>
      </c>
      <c r="E77" t="s">
        <v>201</v>
      </c>
      <c r="F77" t="s">
        <v>350</v>
      </c>
      <c r="G77" t="s">
        <v>220</v>
      </c>
      <c r="I77">
        <v>13</v>
      </c>
    </row>
    <row r="78" spans="1:9" x14ac:dyDescent="0.3">
      <c r="A78" s="1">
        <v>43014</v>
      </c>
      <c r="B78">
        <v>6</v>
      </c>
      <c r="C78">
        <v>2</v>
      </c>
      <c r="D78">
        <v>1</v>
      </c>
      <c r="E78" t="s">
        <v>226</v>
      </c>
      <c r="F78" t="s">
        <v>227</v>
      </c>
      <c r="G78" t="s">
        <v>205</v>
      </c>
    </row>
    <row r="79" spans="1:9" x14ac:dyDescent="0.3">
      <c r="A79" s="1">
        <v>43014</v>
      </c>
      <c r="B79">
        <v>6</v>
      </c>
      <c r="C79">
        <v>2</v>
      </c>
      <c r="D79">
        <v>12</v>
      </c>
      <c r="E79" t="s">
        <v>201</v>
      </c>
      <c r="F79" t="s">
        <v>202</v>
      </c>
      <c r="G79" t="s">
        <v>216</v>
      </c>
    </row>
    <row r="80" spans="1:9" x14ac:dyDescent="0.3">
      <c r="A80" s="1">
        <v>43014</v>
      </c>
      <c r="B80">
        <v>6</v>
      </c>
      <c r="C80">
        <v>2</v>
      </c>
      <c r="D80">
        <v>2</v>
      </c>
      <c r="E80" t="s">
        <v>406</v>
      </c>
      <c r="F80" t="s">
        <v>407</v>
      </c>
      <c r="G80" t="s">
        <v>207</v>
      </c>
    </row>
    <row r="81" spans="1:9" x14ac:dyDescent="0.3">
      <c r="A81" s="1">
        <v>43014</v>
      </c>
      <c r="B81">
        <v>6</v>
      </c>
      <c r="C81">
        <v>2</v>
      </c>
      <c r="D81">
        <v>6</v>
      </c>
      <c r="E81" t="s">
        <v>251</v>
      </c>
      <c r="F81" t="s">
        <v>252</v>
      </c>
      <c r="G81" t="s">
        <v>219</v>
      </c>
    </row>
    <row r="82" spans="1:9" x14ac:dyDescent="0.3">
      <c r="A82" s="1">
        <v>43014</v>
      </c>
      <c r="B82">
        <v>6</v>
      </c>
      <c r="C82">
        <v>2</v>
      </c>
      <c r="D82">
        <v>8</v>
      </c>
      <c r="E82" t="s">
        <v>231</v>
      </c>
      <c r="F82" t="s">
        <v>225</v>
      </c>
      <c r="G82" t="s">
        <v>240</v>
      </c>
    </row>
    <row r="83" spans="1:9" x14ac:dyDescent="0.3">
      <c r="A83" s="1">
        <v>43014</v>
      </c>
      <c r="B83">
        <v>6</v>
      </c>
      <c r="C83">
        <v>2</v>
      </c>
      <c r="D83">
        <v>4</v>
      </c>
      <c r="E83" t="s">
        <v>201</v>
      </c>
      <c r="F83" t="s">
        <v>373</v>
      </c>
      <c r="G83" t="s">
        <v>389</v>
      </c>
    </row>
    <row r="84" spans="1:9" x14ac:dyDescent="0.3">
      <c r="A84" s="1">
        <v>43014</v>
      </c>
      <c r="B84">
        <v>6</v>
      </c>
      <c r="C84">
        <v>2</v>
      </c>
      <c r="D84">
        <v>1</v>
      </c>
      <c r="E84" t="s">
        <v>201</v>
      </c>
      <c r="F84" t="s">
        <v>304</v>
      </c>
      <c r="G84" t="s">
        <v>245</v>
      </c>
    </row>
    <row r="85" spans="1:9" x14ac:dyDescent="0.3">
      <c r="A85" s="1">
        <v>43014</v>
      </c>
      <c r="B85">
        <v>6</v>
      </c>
      <c r="C85">
        <v>2</v>
      </c>
      <c r="D85">
        <v>48</v>
      </c>
      <c r="E85" t="s">
        <v>226</v>
      </c>
      <c r="F85" t="s">
        <v>302</v>
      </c>
      <c r="G85" t="s">
        <v>209</v>
      </c>
    </row>
    <row r="86" spans="1:9" x14ac:dyDescent="0.3">
      <c r="A86" s="1">
        <v>43014</v>
      </c>
      <c r="B86">
        <v>6</v>
      </c>
      <c r="C86">
        <v>2</v>
      </c>
      <c r="D86">
        <v>5</v>
      </c>
      <c r="E86" t="s">
        <v>201</v>
      </c>
      <c r="F86" t="s">
        <v>228</v>
      </c>
      <c r="G86" t="s">
        <v>211</v>
      </c>
    </row>
    <row r="87" spans="1:9" x14ac:dyDescent="0.3">
      <c r="A87" s="1">
        <v>43014</v>
      </c>
      <c r="B87">
        <v>6</v>
      </c>
      <c r="C87">
        <v>2</v>
      </c>
      <c r="D87">
        <v>1</v>
      </c>
      <c r="E87" t="s">
        <v>201</v>
      </c>
      <c r="F87" t="s">
        <v>380</v>
      </c>
      <c r="G87" t="s">
        <v>379</v>
      </c>
    </row>
    <row r="88" spans="1:9" x14ac:dyDescent="0.3">
      <c r="A88" s="1">
        <v>43014</v>
      </c>
      <c r="B88">
        <v>6</v>
      </c>
      <c r="C88">
        <v>2</v>
      </c>
      <c r="D88">
        <v>11</v>
      </c>
      <c r="E88" t="s">
        <v>231</v>
      </c>
      <c r="F88" t="s">
        <v>232</v>
      </c>
      <c r="G88" t="s">
        <v>215</v>
      </c>
    </row>
    <row r="89" spans="1:9" x14ac:dyDescent="0.3">
      <c r="A89" s="1">
        <v>43014</v>
      </c>
      <c r="B89">
        <v>6</v>
      </c>
      <c r="C89">
        <v>2</v>
      </c>
      <c r="D89">
        <v>1</v>
      </c>
      <c r="E89" t="s">
        <v>201</v>
      </c>
      <c r="F89" t="s">
        <v>250</v>
      </c>
      <c r="G89" t="s">
        <v>221</v>
      </c>
    </row>
    <row r="90" spans="1:9" x14ac:dyDescent="0.3">
      <c r="A90" s="1">
        <v>43014</v>
      </c>
      <c r="B90">
        <v>6</v>
      </c>
      <c r="C90">
        <v>2</v>
      </c>
      <c r="D90">
        <v>3</v>
      </c>
      <c r="E90" t="s">
        <v>226</v>
      </c>
      <c r="F90" t="s">
        <v>241</v>
      </c>
      <c r="G90" t="s">
        <v>212</v>
      </c>
    </row>
    <row r="91" spans="1:9" x14ac:dyDescent="0.3">
      <c r="A91" s="1">
        <v>43014</v>
      </c>
      <c r="B91">
        <v>6</v>
      </c>
      <c r="C91">
        <v>2</v>
      </c>
      <c r="D91">
        <v>1</v>
      </c>
      <c r="E91" t="s">
        <v>226</v>
      </c>
      <c r="F91" t="s">
        <v>306</v>
      </c>
      <c r="G91" t="s">
        <v>263</v>
      </c>
    </row>
    <row r="92" spans="1:9" x14ac:dyDescent="0.3">
      <c r="A92" s="1">
        <v>43014</v>
      </c>
      <c r="B92">
        <v>6</v>
      </c>
      <c r="C92">
        <v>2</v>
      </c>
      <c r="D92">
        <v>3</v>
      </c>
      <c r="E92" t="s">
        <v>375</v>
      </c>
      <c r="F92" t="s">
        <v>350</v>
      </c>
      <c r="G92" t="s">
        <v>279</v>
      </c>
      <c r="I92">
        <v>15</v>
      </c>
    </row>
    <row r="93" spans="1:9" x14ac:dyDescent="0.3">
      <c r="A93" s="1">
        <v>43014</v>
      </c>
      <c r="B93">
        <v>6</v>
      </c>
      <c r="C93">
        <v>3</v>
      </c>
      <c r="D93">
        <v>3</v>
      </c>
      <c r="E93" t="s">
        <v>201</v>
      </c>
      <c r="F93" t="s">
        <v>383</v>
      </c>
      <c r="G93" t="s">
        <v>391</v>
      </c>
    </row>
    <row r="94" spans="1:9" x14ac:dyDescent="0.3">
      <c r="A94" s="1">
        <v>43014</v>
      </c>
      <c r="B94">
        <v>6</v>
      </c>
      <c r="C94">
        <v>3</v>
      </c>
      <c r="D94">
        <v>2</v>
      </c>
      <c r="E94" t="s">
        <v>201</v>
      </c>
      <c r="F94" t="s">
        <v>238</v>
      </c>
      <c r="G94" t="s">
        <v>239</v>
      </c>
    </row>
    <row r="95" spans="1:9" x14ac:dyDescent="0.3">
      <c r="A95" s="1">
        <v>43014</v>
      </c>
      <c r="B95">
        <v>6</v>
      </c>
      <c r="C95">
        <v>3</v>
      </c>
      <c r="D95">
        <v>12</v>
      </c>
      <c r="E95" t="s">
        <v>201</v>
      </c>
      <c r="F95" t="s">
        <v>202</v>
      </c>
      <c r="G95" t="s">
        <v>216</v>
      </c>
    </row>
    <row r="96" spans="1:9" x14ac:dyDescent="0.3">
      <c r="A96" s="1">
        <v>43014</v>
      </c>
      <c r="B96">
        <v>6</v>
      </c>
      <c r="C96">
        <v>3</v>
      </c>
      <c r="D96">
        <v>1</v>
      </c>
      <c r="E96" t="s">
        <v>201</v>
      </c>
      <c r="F96" t="s">
        <v>270</v>
      </c>
      <c r="G96" t="s">
        <v>384</v>
      </c>
    </row>
    <row r="97" spans="1:9" x14ac:dyDescent="0.3">
      <c r="A97" s="1">
        <v>43014</v>
      </c>
      <c r="B97">
        <v>6</v>
      </c>
      <c r="C97">
        <v>3</v>
      </c>
      <c r="D97">
        <v>2</v>
      </c>
      <c r="E97" t="s">
        <v>251</v>
      </c>
      <c r="F97" t="s">
        <v>252</v>
      </c>
      <c r="G97" t="s">
        <v>219</v>
      </c>
    </row>
    <row r="98" spans="1:9" x14ac:dyDescent="0.3">
      <c r="A98" s="1">
        <v>43014</v>
      </c>
      <c r="B98">
        <v>6</v>
      </c>
      <c r="C98">
        <v>3</v>
      </c>
      <c r="D98">
        <v>5</v>
      </c>
      <c r="E98" t="s">
        <v>201</v>
      </c>
      <c r="F98" t="s">
        <v>373</v>
      </c>
      <c r="G98" t="s">
        <v>439</v>
      </c>
    </row>
    <row r="99" spans="1:9" x14ac:dyDescent="0.3">
      <c r="A99" s="1">
        <v>43014</v>
      </c>
      <c r="B99">
        <v>6</v>
      </c>
      <c r="C99">
        <v>3</v>
      </c>
      <c r="D99">
        <v>23</v>
      </c>
      <c r="E99" t="s">
        <v>226</v>
      </c>
      <c r="F99" t="s">
        <v>302</v>
      </c>
      <c r="G99" t="s">
        <v>209</v>
      </c>
    </row>
    <row r="100" spans="1:9" x14ac:dyDescent="0.3">
      <c r="A100" s="1">
        <v>43014</v>
      </c>
      <c r="B100">
        <v>6</v>
      </c>
      <c r="C100">
        <v>3</v>
      </c>
      <c r="D100">
        <v>19</v>
      </c>
      <c r="E100" t="s">
        <v>201</v>
      </c>
      <c r="F100" t="s">
        <v>228</v>
      </c>
      <c r="G100" t="s">
        <v>211</v>
      </c>
    </row>
    <row r="101" spans="1:9" x14ac:dyDescent="0.3">
      <c r="A101" s="1">
        <v>43014</v>
      </c>
      <c r="B101">
        <v>6</v>
      </c>
      <c r="C101">
        <v>3</v>
      </c>
      <c r="D101">
        <v>2</v>
      </c>
      <c r="E101" t="s">
        <v>201</v>
      </c>
      <c r="F101" t="s">
        <v>380</v>
      </c>
      <c r="G101" t="s">
        <v>379</v>
      </c>
    </row>
    <row r="102" spans="1:9" x14ac:dyDescent="0.3">
      <c r="A102" s="1">
        <v>43014</v>
      </c>
      <c r="B102">
        <v>6</v>
      </c>
      <c r="C102">
        <v>3</v>
      </c>
      <c r="D102">
        <v>3</v>
      </c>
      <c r="E102" t="s">
        <v>231</v>
      </c>
      <c r="F102" t="s">
        <v>232</v>
      </c>
      <c r="G102" t="s">
        <v>215</v>
      </c>
      <c r="I102">
        <v>10</v>
      </c>
    </row>
    <row r="103" spans="1:9" x14ac:dyDescent="0.3">
      <c r="A103" s="1"/>
    </row>
    <row r="104" spans="1:9" x14ac:dyDescent="0.3">
      <c r="A104" s="1">
        <v>43022</v>
      </c>
      <c r="B104" t="s">
        <v>112</v>
      </c>
      <c r="C104">
        <v>1</v>
      </c>
      <c r="D104">
        <v>1</v>
      </c>
      <c r="E104" t="s">
        <v>226</v>
      </c>
      <c r="F104" t="s">
        <v>227</v>
      </c>
      <c r="G104" t="s">
        <v>205</v>
      </c>
    </row>
    <row r="105" spans="1:9" x14ac:dyDescent="0.3">
      <c r="A105" s="1">
        <v>43022</v>
      </c>
      <c r="B105" t="s">
        <v>112</v>
      </c>
      <c r="C105">
        <v>1</v>
      </c>
      <c r="D105">
        <v>1</v>
      </c>
      <c r="E105" t="s">
        <v>251</v>
      </c>
      <c r="F105" t="s">
        <v>252</v>
      </c>
      <c r="G105" t="s">
        <v>219</v>
      </c>
    </row>
    <row r="106" spans="1:9" x14ac:dyDescent="0.3">
      <c r="A106" s="1">
        <v>43022</v>
      </c>
      <c r="B106" t="s">
        <v>112</v>
      </c>
      <c r="C106">
        <v>1</v>
      </c>
      <c r="D106">
        <v>5</v>
      </c>
      <c r="E106" t="s">
        <v>309</v>
      </c>
      <c r="F106" t="s">
        <v>310</v>
      </c>
      <c r="G106" t="s">
        <v>273</v>
      </c>
    </row>
    <row r="107" spans="1:9" x14ac:dyDescent="0.3">
      <c r="A107" s="1">
        <v>43022</v>
      </c>
      <c r="B107" t="s">
        <v>112</v>
      </c>
      <c r="C107">
        <v>1</v>
      </c>
      <c r="D107">
        <v>6</v>
      </c>
      <c r="E107" t="s">
        <v>201</v>
      </c>
      <c r="F107" t="s">
        <v>228</v>
      </c>
      <c r="G107" t="s">
        <v>211</v>
      </c>
    </row>
    <row r="108" spans="1:9" x14ac:dyDescent="0.3">
      <c r="A108" s="1">
        <v>43022</v>
      </c>
      <c r="B108" t="s">
        <v>112</v>
      </c>
      <c r="C108">
        <v>1</v>
      </c>
      <c r="D108">
        <v>1</v>
      </c>
      <c r="E108" t="s">
        <v>201</v>
      </c>
      <c r="F108" t="s">
        <v>307</v>
      </c>
      <c r="G108" t="s">
        <v>272</v>
      </c>
      <c r="I108">
        <v>5</v>
      </c>
    </row>
    <row r="109" spans="1:9" x14ac:dyDescent="0.3">
      <c r="A109" s="1">
        <v>43022</v>
      </c>
      <c r="B109" t="s">
        <v>112</v>
      </c>
      <c r="C109">
        <v>2</v>
      </c>
      <c r="D109">
        <v>2</v>
      </c>
      <c r="E109" t="s">
        <v>201</v>
      </c>
      <c r="F109" t="s">
        <v>270</v>
      </c>
      <c r="G109" t="s">
        <v>274</v>
      </c>
    </row>
    <row r="110" spans="1:9" x14ac:dyDescent="0.3">
      <c r="A110" s="1">
        <v>43022</v>
      </c>
      <c r="B110" t="s">
        <v>112</v>
      </c>
      <c r="C110">
        <v>2</v>
      </c>
      <c r="D110">
        <v>2</v>
      </c>
      <c r="E110" t="s">
        <v>251</v>
      </c>
      <c r="F110" t="s">
        <v>305</v>
      </c>
      <c r="G110" t="s">
        <v>276</v>
      </c>
    </row>
    <row r="111" spans="1:9" x14ac:dyDescent="0.3">
      <c r="A111" s="1">
        <v>43022</v>
      </c>
      <c r="B111" t="s">
        <v>112</v>
      </c>
      <c r="C111">
        <v>2</v>
      </c>
      <c r="D111">
        <v>1</v>
      </c>
      <c r="E111" t="s">
        <v>201</v>
      </c>
      <c r="F111" t="s">
        <v>388</v>
      </c>
      <c r="G111" t="s">
        <v>389</v>
      </c>
    </row>
    <row r="112" spans="1:9" x14ac:dyDescent="0.3">
      <c r="A112" s="1">
        <v>43022</v>
      </c>
      <c r="B112" t="s">
        <v>112</v>
      </c>
      <c r="C112">
        <v>2</v>
      </c>
      <c r="D112">
        <v>26</v>
      </c>
      <c r="E112" t="s">
        <v>309</v>
      </c>
      <c r="F112" t="s">
        <v>310</v>
      </c>
      <c r="G112" t="s">
        <v>273</v>
      </c>
    </row>
    <row r="113" spans="1:9" x14ac:dyDescent="0.3">
      <c r="A113" s="1">
        <v>43022</v>
      </c>
      <c r="B113" t="s">
        <v>112</v>
      </c>
      <c r="C113">
        <v>2</v>
      </c>
      <c r="D113">
        <v>9</v>
      </c>
      <c r="E113" t="s">
        <v>201</v>
      </c>
      <c r="F113" t="s">
        <v>228</v>
      </c>
      <c r="G113" t="s">
        <v>211</v>
      </c>
    </row>
    <row r="114" spans="1:9" x14ac:dyDescent="0.3">
      <c r="A114" s="1">
        <v>43022</v>
      </c>
      <c r="B114" t="s">
        <v>112</v>
      </c>
      <c r="C114">
        <v>2</v>
      </c>
      <c r="D114">
        <v>1</v>
      </c>
      <c r="E114" t="s">
        <v>201</v>
      </c>
      <c r="F114" t="s">
        <v>307</v>
      </c>
      <c r="G114" t="s">
        <v>272</v>
      </c>
    </row>
    <row r="115" spans="1:9" x14ac:dyDescent="0.3">
      <c r="A115" s="1">
        <v>43022</v>
      </c>
      <c r="B115" t="s">
        <v>112</v>
      </c>
      <c r="C115">
        <v>2</v>
      </c>
      <c r="D115">
        <v>1</v>
      </c>
      <c r="E115" t="s">
        <v>226</v>
      </c>
      <c r="F115" t="s">
        <v>314</v>
      </c>
      <c r="G115" t="s">
        <v>221</v>
      </c>
    </row>
    <row r="116" spans="1:9" x14ac:dyDescent="0.3">
      <c r="A116" s="1">
        <v>43022</v>
      </c>
      <c r="B116" t="s">
        <v>112</v>
      </c>
      <c r="C116">
        <v>2</v>
      </c>
      <c r="D116">
        <v>1</v>
      </c>
      <c r="E116" t="s">
        <v>201</v>
      </c>
      <c r="F116" t="s">
        <v>350</v>
      </c>
      <c r="G116" t="s">
        <v>279</v>
      </c>
      <c r="I116">
        <v>8</v>
      </c>
    </row>
    <row r="117" spans="1:9" x14ac:dyDescent="0.3">
      <c r="A117" s="1">
        <v>43022</v>
      </c>
      <c r="B117" t="s">
        <v>112</v>
      </c>
      <c r="C117">
        <v>3</v>
      </c>
      <c r="D117">
        <v>1</v>
      </c>
      <c r="E117" t="s">
        <v>226</v>
      </c>
      <c r="F117" t="s">
        <v>358</v>
      </c>
      <c r="G117" t="s">
        <v>237</v>
      </c>
    </row>
    <row r="118" spans="1:9" x14ac:dyDescent="0.3">
      <c r="A118" s="1">
        <v>43022</v>
      </c>
      <c r="B118" t="s">
        <v>112</v>
      </c>
      <c r="C118">
        <v>3</v>
      </c>
      <c r="D118">
        <v>1</v>
      </c>
      <c r="E118" t="s">
        <v>226</v>
      </c>
      <c r="F118" t="s">
        <v>359</v>
      </c>
      <c r="G118" t="s">
        <v>237</v>
      </c>
    </row>
    <row r="119" spans="1:9" x14ac:dyDescent="0.3">
      <c r="A119" s="1">
        <v>43022</v>
      </c>
      <c r="B119" t="s">
        <v>112</v>
      </c>
      <c r="C119">
        <v>3</v>
      </c>
      <c r="D119">
        <v>1</v>
      </c>
      <c r="E119" t="s">
        <v>226</v>
      </c>
      <c r="F119" t="s">
        <v>227</v>
      </c>
      <c r="G119" t="s">
        <v>205</v>
      </c>
    </row>
    <row r="120" spans="1:9" x14ac:dyDescent="0.3">
      <c r="A120" s="1">
        <v>43022</v>
      </c>
      <c r="B120" t="s">
        <v>112</v>
      </c>
      <c r="C120">
        <v>3</v>
      </c>
      <c r="D120">
        <v>1</v>
      </c>
      <c r="E120" t="s">
        <v>201</v>
      </c>
      <c r="F120" t="s">
        <v>202</v>
      </c>
      <c r="G120" t="s">
        <v>216</v>
      </c>
    </row>
    <row r="121" spans="1:9" x14ac:dyDescent="0.3">
      <c r="A121" s="1">
        <v>43022</v>
      </c>
      <c r="B121" t="s">
        <v>112</v>
      </c>
      <c r="C121">
        <v>3</v>
      </c>
      <c r="D121">
        <v>3</v>
      </c>
      <c r="E121" t="s">
        <v>201</v>
      </c>
      <c r="F121" t="s">
        <v>270</v>
      </c>
      <c r="G121" t="s">
        <v>274</v>
      </c>
    </row>
    <row r="122" spans="1:9" x14ac:dyDescent="0.3">
      <c r="A122" s="1">
        <v>43022</v>
      </c>
      <c r="B122" t="s">
        <v>112</v>
      </c>
      <c r="C122">
        <v>3</v>
      </c>
      <c r="D122">
        <v>1</v>
      </c>
      <c r="E122" t="s">
        <v>251</v>
      </c>
      <c r="F122" t="s">
        <v>305</v>
      </c>
      <c r="G122" t="s">
        <v>276</v>
      </c>
    </row>
    <row r="123" spans="1:9" x14ac:dyDescent="0.3">
      <c r="A123" s="1">
        <v>43022</v>
      </c>
      <c r="B123" t="s">
        <v>112</v>
      </c>
      <c r="C123">
        <v>3</v>
      </c>
      <c r="D123">
        <v>8</v>
      </c>
      <c r="E123" t="s">
        <v>309</v>
      </c>
      <c r="F123" t="s">
        <v>310</v>
      </c>
      <c r="G123" t="s">
        <v>273</v>
      </c>
    </row>
    <row r="124" spans="1:9" x14ac:dyDescent="0.3">
      <c r="A124" s="1">
        <v>43022</v>
      </c>
      <c r="B124" t="s">
        <v>112</v>
      </c>
      <c r="C124">
        <v>3</v>
      </c>
      <c r="D124">
        <v>1</v>
      </c>
      <c r="E124" t="s">
        <v>201</v>
      </c>
      <c r="F124" t="s">
        <v>304</v>
      </c>
      <c r="G124" t="s">
        <v>245</v>
      </c>
    </row>
    <row r="125" spans="1:9" x14ac:dyDescent="0.3">
      <c r="A125" s="1">
        <v>43022</v>
      </c>
      <c r="B125" t="s">
        <v>112</v>
      </c>
      <c r="C125">
        <v>3</v>
      </c>
      <c r="D125">
        <v>10</v>
      </c>
      <c r="E125" t="s">
        <v>201</v>
      </c>
      <c r="F125" t="s">
        <v>228</v>
      </c>
      <c r="G125" t="s">
        <v>211</v>
      </c>
    </row>
    <row r="126" spans="1:9" x14ac:dyDescent="0.3">
      <c r="A126" s="1">
        <v>43022</v>
      </c>
      <c r="B126" t="s">
        <v>112</v>
      </c>
      <c r="C126">
        <v>3</v>
      </c>
      <c r="D126">
        <v>1</v>
      </c>
      <c r="E126" t="s">
        <v>201</v>
      </c>
      <c r="F126" t="s">
        <v>307</v>
      </c>
      <c r="G126" t="s">
        <v>272</v>
      </c>
    </row>
    <row r="127" spans="1:9" x14ac:dyDescent="0.3">
      <c r="A127" s="1">
        <v>43022</v>
      </c>
      <c r="B127" t="s">
        <v>112</v>
      </c>
      <c r="C127">
        <v>3</v>
      </c>
      <c r="D127">
        <v>3</v>
      </c>
      <c r="E127" t="s">
        <v>201</v>
      </c>
      <c r="F127" t="s">
        <v>250</v>
      </c>
      <c r="G127" t="s">
        <v>210</v>
      </c>
    </row>
    <row r="128" spans="1:9" x14ac:dyDescent="0.3">
      <c r="A128" s="1">
        <v>43022</v>
      </c>
      <c r="B128" t="s">
        <v>112</v>
      </c>
      <c r="C128">
        <v>3</v>
      </c>
      <c r="D128">
        <v>4</v>
      </c>
      <c r="E128" t="s">
        <v>251</v>
      </c>
      <c r="F128" t="s">
        <v>308</v>
      </c>
      <c r="G128" t="s">
        <v>236</v>
      </c>
    </row>
    <row r="129" spans="1:9" x14ac:dyDescent="0.3">
      <c r="A129" s="1">
        <v>43022</v>
      </c>
      <c r="B129" t="s">
        <v>112</v>
      </c>
      <c r="C129">
        <v>3</v>
      </c>
      <c r="D129">
        <v>10</v>
      </c>
      <c r="E129" t="s">
        <v>413</v>
      </c>
      <c r="F129" t="s">
        <v>390</v>
      </c>
      <c r="G129" t="s">
        <v>220</v>
      </c>
    </row>
    <row r="130" spans="1:9" x14ac:dyDescent="0.3">
      <c r="A130" s="1">
        <v>43022</v>
      </c>
      <c r="B130" t="s">
        <v>112</v>
      </c>
      <c r="C130">
        <v>3</v>
      </c>
      <c r="D130">
        <v>5</v>
      </c>
      <c r="E130" t="s">
        <v>201</v>
      </c>
      <c r="F130" t="s">
        <v>350</v>
      </c>
      <c r="G130" t="s">
        <v>220</v>
      </c>
      <c r="I130">
        <v>14</v>
      </c>
    </row>
    <row r="131" spans="1:9" x14ac:dyDescent="0.3">
      <c r="A131" s="1"/>
    </row>
    <row r="132" spans="1:9" x14ac:dyDescent="0.3">
      <c r="A132" s="1">
        <v>43036</v>
      </c>
      <c r="B132" t="s">
        <v>146</v>
      </c>
      <c r="C132" t="s">
        <v>29</v>
      </c>
      <c r="D132">
        <v>3</v>
      </c>
      <c r="E132" t="s">
        <v>226</v>
      </c>
      <c r="F132" t="s">
        <v>241</v>
      </c>
      <c r="G132" t="s">
        <v>212</v>
      </c>
    </row>
    <row r="133" spans="1:9" x14ac:dyDescent="0.3">
      <c r="A133" s="1">
        <v>43036</v>
      </c>
      <c r="B133" t="s">
        <v>146</v>
      </c>
      <c r="D133">
        <v>14</v>
      </c>
      <c r="E133" t="s">
        <v>201</v>
      </c>
      <c r="F133" t="s">
        <v>383</v>
      </c>
      <c r="G133" t="s">
        <v>391</v>
      </c>
    </row>
    <row r="134" spans="1:9" x14ac:dyDescent="0.3">
      <c r="A134" s="1">
        <v>43036</v>
      </c>
      <c r="B134" t="s">
        <v>146</v>
      </c>
      <c r="D134">
        <v>2</v>
      </c>
      <c r="E134" t="s">
        <v>251</v>
      </c>
      <c r="F134" t="s">
        <v>305</v>
      </c>
      <c r="G134" t="s">
        <v>276</v>
      </c>
    </row>
    <row r="135" spans="1:9" x14ac:dyDescent="0.3">
      <c r="A135" s="1">
        <v>43036</v>
      </c>
      <c r="B135" t="s">
        <v>146</v>
      </c>
      <c r="D135">
        <v>1</v>
      </c>
      <c r="E135" t="s">
        <v>309</v>
      </c>
      <c r="F135" t="s">
        <v>310</v>
      </c>
      <c r="G135" t="s">
        <v>296</v>
      </c>
    </row>
    <row r="136" spans="1:9" x14ac:dyDescent="0.3">
      <c r="A136" s="1">
        <v>43036</v>
      </c>
      <c r="B136" t="s">
        <v>146</v>
      </c>
      <c r="D136">
        <v>3</v>
      </c>
      <c r="E136" t="s">
        <v>309</v>
      </c>
      <c r="F136" t="s">
        <v>311</v>
      </c>
      <c r="G136" t="s">
        <v>287</v>
      </c>
    </row>
    <row r="137" spans="1:9" x14ac:dyDescent="0.3">
      <c r="A137" s="1">
        <v>43036</v>
      </c>
      <c r="B137" t="s">
        <v>146</v>
      </c>
      <c r="D137">
        <v>11</v>
      </c>
      <c r="E137" t="s">
        <v>226</v>
      </c>
      <c r="F137" t="s">
        <v>302</v>
      </c>
      <c r="G137" t="s">
        <v>284</v>
      </c>
    </row>
    <row r="138" spans="1:9" x14ac:dyDescent="0.3">
      <c r="A138" s="1">
        <v>43036</v>
      </c>
      <c r="B138" t="s">
        <v>146</v>
      </c>
      <c r="D138">
        <v>29</v>
      </c>
      <c r="E138" t="s">
        <v>201</v>
      </c>
      <c r="F138" t="s">
        <v>228</v>
      </c>
      <c r="G138" t="s">
        <v>211</v>
      </c>
    </row>
    <row r="139" spans="1:9" x14ac:dyDescent="0.3">
      <c r="A139" s="1">
        <v>43036</v>
      </c>
      <c r="B139" t="s">
        <v>146</v>
      </c>
      <c r="D139">
        <v>6</v>
      </c>
      <c r="E139" t="s">
        <v>201</v>
      </c>
      <c r="F139" t="s">
        <v>307</v>
      </c>
      <c r="G139" t="s">
        <v>290</v>
      </c>
    </row>
    <row r="140" spans="1:9" x14ac:dyDescent="0.3">
      <c r="A140" s="1">
        <v>43036</v>
      </c>
      <c r="B140" t="s">
        <v>146</v>
      </c>
      <c r="D140">
        <v>15</v>
      </c>
      <c r="E140" t="s">
        <v>231</v>
      </c>
      <c r="F140" t="s">
        <v>232</v>
      </c>
      <c r="G140" t="s">
        <v>215</v>
      </c>
    </row>
    <row r="141" spans="1:9" x14ac:dyDescent="0.3">
      <c r="A141" s="1">
        <v>43036</v>
      </c>
      <c r="B141" t="s">
        <v>146</v>
      </c>
      <c r="D141">
        <v>1</v>
      </c>
      <c r="E141" t="s">
        <v>201</v>
      </c>
      <c r="F141" t="s">
        <v>303</v>
      </c>
      <c r="G141" t="s">
        <v>213</v>
      </c>
    </row>
    <row r="142" spans="1:9" x14ac:dyDescent="0.3">
      <c r="A142" s="1">
        <v>43036</v>
      </c>
      <c r="B142" t="s">
        <v>146</v>
      </c>
      <c r="D142">
        <v>1</v>
      </c>
      <c r="E142" t="s">
        <v>201</v>
      </c>
      <c r="F142" t="s">
        <v>250</v>
      </c>
      <c r="G142" t="s">
        <v>210</v>
      </c>
    </row>
    <row r="143" spans="1:9" x14ac:dyDescent="0.3">
      <c r="A143" s="1">
        <v>43036</v>
      </c>
      <c r="B143" t="s">
        <v>146</v>
      </c>
      <c r="D143">
        <v>1</v>
      </c>
      <c r="E143" t="s">
        <v>231</v>
      </c>
      <c r="F143" t="s">
        <v>365</v>
      </c>
      <c r="G143" t="s">
        <v>418</v>
      </c>
    </row>
    <row r="144" spans="1:9" x14ac:dyDescent="0.3">
      <c r="A144" s="1">
        <v>43036</v>
      </c>
      <c r="B144" t="s">
        <v>146</v>
      </c>
      <c r="D144">
        <v>13</v>
      </c>
      <c r="E144" t="s">
        <v>226</v>
      </c>
      <c r="F144" t="s">
        <v>230</v>
      </c>
      <c r="G144" t="s">
        <v>229</v>
      </c>
    </row>
    <row r="145" spans="1:9" x14ac:dyDescent="0.3">
      <c r="A145" s="1">
        <v>43036</v>
      </c>
      <c r="B145" t="s">
        <v>146</v>
      </c>
      <c r="D145">
        <v>2</v>
      </c>
      <c r="E145" t="s">
        <v>375</v>
      </c>
      <c r="F145" t="s">
        <v>385</v>
      </c>
      <c r="G145" t="s">
        <v>386</v>
      </c>
    </row>
    <row r="146" spans="1:9" x14ac:dyDescent="0.3">
      <c r="A146" s="1">
        <v>43036</v>
      </c>
      <c r="B146" t="s">
        <v>146</v>
      </c>
      <c r="D146">
        <v>6</v>
      </c>
      <c r="E146" t="s">
        <v>251</v>
      </c>
      <c r="F146" t="s">
        <v>308</v>
      </c>
      <c r="G146" t="s">
        <v>236</v>
      </c>
    </row>
    <row r="147" spans="1:9" x14ac:dyDescent="0.3">
      <c r="A147" s="1">
        <v>43036</v>
      </c>
      <c r="B147" t="s">
        <v>146</v>
      </c>
      <c r="D147">
        <v>4</v>
      </c>
      <c r="E147" t="s">
        <v>201</v>
      </c>
      <c r="F147" t="s">
        <v>350</v>
      </c>
      <c r="G147" t="s">
        <v>220</v>
      </c>
      <c r="I147">
        <v>15</v>
      </c>
    </row>
    <row r="148" spans="1:9" x14ac:dyDescent="0.3">
      <c r="A148" s="1"/>
    </row>
    <row r="149" spans="1:9" x14ac:dyDescent="0.3">
      <c r="A149" s="1">
        <v>43043</v>
      </c>
      <c r="B149" t="s">
        <v>172</v>
      </c>
      <c r="C149" t="s">
        <v>29</v>
      </c>
      <c r="D149">
        <v>195</v>
      </c>
      <c r="E149" t="s">
        <v>226</v>
      </c>
      <c r="F149" t="s">
        <v>230</v>
      </c>
      <c r="G149" t="s">
        <v>229</v>
      </c>
    </row>
    <row r="150" spans="1:9" x14ac:dyDescent="0.3">
      <c r="A150" s="1">
        <v>43043</v>
      </c>
      <c r="B150" t="s">
        <v>172</v>
      </c>
      <c r="D150">
        <v>1</v>
      </c>
      <c r="E150" t="s">
        <v>201</v>
      </c>
      <c r="F150" t="s">
        <v>383</v>
      </c>
      <c r="G150" t="s">
        <v>391</v>
      </c>
    </row>
    <row r="151" spans="1:9" x14ac:dyDescent="0.3">
      <c r="A151" s="1">
        <v>43043</v>
      </c>
      <c r="B151" t="s">
        <v>172</v>
      </c>
      <c r="D151">
        <v>5</v>
      </c>
      <c r="E151" t="s">
        <v>251</v>
      </c>
      <c r="F151" t="s">
        <v>252</v>
      </c>
      <c r="G151" t="s">
        <v>292</v>
      </c>
    </row>
    <row r="152" spans="1:9" x14ac:dyDescent="0.3">
      <c r="A152" s="1">
        <v>43043</v>
      </c>
      <c r="B152" t="s">
        <v>172</v>
      </c>
      <c r="D152">
        <v>4</v>
      </c>
      <c r="E152" t="s">
        <v>251</v>
      </c>
      <c r="F152" t="s">
        <v>305</v>
      </c>
      <c r="G152" t="s">
        <v>293</v>
      </c>
    </row>
    <row r="153" spans="1:9" x14ac:dyDescent="0.3">
      <c r="A153" s="1">
        <v>43043</v>
      </c>
      <c r="B153" t="s">
        <v>172</v>
      </c>
      <c r="D153">
        <v>2</v>
      </c>
      <c r="E153" t="s">
        <v>226</v>
      </c>
      <c r="F153" t="s">
        <v>233</v>
      </c>
      <c r="G153" t="s">
        <v>291</v>
      </c>
    </row>
    <row r="154" spans="1:9" x14ac:dyDescent="0.3">
      <c r="A154" s="1">
        <v>43043</v>
      </c>
      <c r="B154" t="s">
        <v>172</v>
      </c>
      <c r="D154">
        <v>10</v>
      </c>
      <c r="E154" t="s">
        <v>231</v>
      </c>
      <c r="F154" t="s">
        <v>225</v>
      </c>
      <c r="G154" t="s">
        <v>240</v>
      </c>
    </row>
    <row r="155" spans="1:9" x14ac:dyDescent="0.3">
      <c r="A155" s="1">
        <v>43043</v>
      </c>
      <c r="B155" t="s">
        <v>172</v>
      </c>
      <c r="D155">
        <v>1</v>
      </c>
      <c r="E155" t="s">
        <v>309</v>
      </c>
      <c r="F155" t="s">
        <v>310</v>
      </c>
      <c r="G155" t="s">
        <v>273</v>
      </c>
    </row>
    <row r="156" spans="1:9" x14ac:dyDescent="0.3">
      <c r="A156" s="1">
        <v>43043</v>
      </c>
      <c r="B156" t="s">
        <v>172</v>
      </c>
      <c r="D156">
        <v>2</v>
      </c>
      <c r="E156" t="s">
        <v>309</v>
      </c>
      <c r="F156" t="s">
        <v>312</v>
      </c>
      <c r="G156" t="s">
        <v>300</v>
      </c>
    </row>
    <row r="157" spans="1:9" x14ac:dyDescent="0.3">
      <c r="A157" s="1">
        <v>43043</v>
      </c>
      <c r="B157" t="s">
        <v>172</v>
      </c>
      <c r="D157">
        <v>27</v>
      </c>
      <c r="E157" t="s">
        <v>226</v>
      </c>
      <c r="F157" t="s">
        <v>302</v>
      </c>
      <c r="G157" t="s">
        <v>284</v>
      </c>
    </row>
    <row r="158" spans="1:9" x14ac:dyDescent="0.3">
      <c r="A158" s="1">
        <v>43043</v>
      </c>
      <c r="B158" t="s">
        <v>172</v>
      </c>
      <c r="D158">
        <v>15</v>
      </c>
      <c r="E158" t="s">
        <v>201</v>
      </c>
      <c r="F158" t="s">
        <v>228</v>
      </c>
      <c r="G158" t="s">
        <v>211</v>
      </c>
    </row>
    <row r="159" spans="1:9" x14ac:dyDescent="0.3">
      <c r="A159" s="1">
        <v>43043</v>
      </c>
      <c r="B159" t="s">
        <v>172</v>
      </c>
      <c r="D159">
        <v>36</v>
      </c>
      <c r="E159" t="s">
        <v>201</v>
      </c>
      <c r="F159" t="s">
        <v>307</v>
      </c>
      <c r="G159" t="s">
        <v>272</v>
      </c>
    </row>
    <row r="160" spans="1:9" x14ac:dyDescent="0.3">
      <c r="A160" s="1">
        <v>43043</v>
      </c>
      <c r="B160" t="s">
        <v>172</v>
      </c>
      <c r="D160">
        <v>4</v>
      </c>
      <c r="E160" t="s">
        <v>231</v>
      </c>
      <c r="F160" t="s">
        <v>232</v>
      </c>
      <c r="G160" t="s">
        <v>215</v>
      </c>
    </row>
    <row r="161" spans="1:9" x14ac:dyDescent="0.3">
      <c r="A161" s="1">
        <v>43043</v>
      </c>
      <c r="B161" t="s">
        <v>172</v>
      </c>
      <c r="D161">
        <v>2</v>
      </c>
      <c r="E161" t="s">
        <v>201</v>
      </c>
      <c r="F161" t="s">
        <v>303</v>
      </c>
      <c r="G161" t="s">
        <v>297</v>
      </c>
    </row>
    <row r="162" spans="1:9" x14ac:dyDescent="0.3">
      <c r="A162" s="1">
        <v>43043</v>
      </c>
      <c r="B162" t="s">
        <v>172</v>
      </c>
      <c r="D162">
        <v>1</v>
      </c>
      <c r="E162" t="s">
        <v>201</v>
      </c>
      <c r="F162" t="s">
        <v>250</v>
      </c>
      <c r="G162" t="s">
        <v>221</v>
      </c>
      <c r="H162" t="s">
        <v>392</v>
      </c>
    </row>
    <row r="163" spans="1:9" x14ac:dyDescent="0.3">
      <c r="A163" s="1">
        <v>43043</v>
      </c>
      <c r="B163" t="s">
        <v>172</v>
      </c>
      <c r="D163">
        <v>86</v>
      </c>
      <c r="E163" t="s">
        <v>226</v>
      </c>
      <c r="F163" t="s">
        <v>241</v>
      </c>
      <c r="G163" t="s">
        <v>212</v>
      </c>
    </row>
    <row r="164" spans="1:9" x14ac:dyDescent="0.3">
      <c r="A164" s="1">
        <v>43043</v>
      </c>
      <c r="B164" t="s">
        <v>172</v>
      </c>
      <c r="D164">
        <v>12</v>
      </c>
      <c r="E164" t="s">
        <v>251</v>
      </c>
      <c r="F164" t="s">
        <v>308</v>
      </c>
      <c r="G164" t="s">
        <v>236</v>
      </c>
    </row>
    <row r="165" spans="1:9" x14ac:dyDescent="0.3">
      <c r="A165" s="1">
        <v>43043</v>
      </c>
      <c r="B165" t="s">
        <v>172</v>
      </c>
      <c r="D165">
        <v>100</v>
      </c>
      <c r="E165" t="s">
        <v>201</v>
      </c>
      <c r="F165" t="s">
        <v>350</v>
      </c>
      <c r="G165" t="s">
        <v>279</v>
      </c>
      <c r="I165">
        <v>16</v>
      </c>
    </row>
    <row r="166" spans="1:9" x14ac:dyDescent="0.3">
      <c r="A166" s="1"/>
    </row>
    <row r="167" spans="1:9" x14ac:dyDescent="0.3">
      <c r="A167" s="1">
        <v>43057</v>
      </c>
      <c r="B167">
        <v>1</v>
      </c>
      <c r="C167">
        <v>1</v>
      </c>
      <c r="D167">
        <v>24</v>
      </c>
      <c r="E167" t="s">
        <v>201</v>
      </c>
      <c r="F167" t="s">
        <v>238</v>
      </c>
      <c r="G167" t="s">
        <v>239</v>
      </c>
    </row>
    <row r="168" spans="1:9" x14ac:dyDescent="0.3">
      <c r="A168" s="1">
        <v>43057</v>
      </c>
      <c r="B168">
        <v>1</v>
      </c>
      <c r="C168">
        <v>1</v>
      </c>
      <c r="D168">
        <v>1</v>
      </c>
      <c r="E168" t="s">
        <v>226</v>
      </c>
      <c r="F168" t="s">
        <v>227</v>
      </c>
      <c r="G168" t="s">
        <v>321</v>
      </c>
    </row>
    <row r="169" spans="1:9" x14ac:dyDescent="0.3">
      <c r="A169" s="1">
        <v>43057</v>
      </c>
      <c r="B169">
        <v>1</v>
      </c>
      <c r="C169">
        <v>1</v>
      </c>
      <c r="D169">
        <v>10</v>
      </c>
      <c r="E169" t="s">
        <v>201</v>
      </c>
      <c r="F169" t="s">
        <v>202</v>
      </c>
      <c r="G169" t="s">
        <v>216</v>
      </c>
    </row>
    <row r="170" spans="1:9" x14ac:dyDescent="0.3">
      <c r="A170" s="1">
        <v>43057</v>
      </c>
      <c r="B170">
        <v>1</v>
      </c>
      <c r="C170">
        <v>1</v>
      </c>
      <c r="D170">
        <v>1</v>
      </c>
      <c r="E170" t="s">
        <v>201</v>
      </c>
      <c r="F170" t="s">
        <v>270</v>
      </c>
      <c r="G170" t="s">
        <v>274</v>
      </c>
    </row>
    <row r="171" spans="1:9" x14ac:dyDescent="0.3">
      <c r="A171" s="1">
        <v>43057</v>
      </c>
      <c r="B171">
        <v>1</v>
      </c>
      <c r="C171">
        <v>1</v>
      </c>
      <c r="D171">
        <v>1</v>
      </c>
      <c r="E171" t="s">
        <v>226</v>
      </c>
      <c r="F171" t="s">
        <v>233</v>
      </c>
      <c r="G171" t="s">
        <v>234</v>
      </c>
    </row>
    <row r="172" spans="1:9" x14ac:dyDescent="0.3">
      <c r="A172" s="1">
        <v>43057</v>
      </c>
      <c r="B172">
        <v>1</v>
      </c>
      <c r="C172">
        <v>1</v>
      </c>
      <c r="D172">
        <v>33</v>
      </c>
      <c r="E172" t="s">
        <v>226</v>
      </c>
      <c r="F172" t="s">
        <v>302</v>
      </c>
      <c r="G172" t="s">
        <v>317</v>
      </c>
    </row>
    <row r="173" spans="1:9" x14ac:dyDescent="0.3">
      <c r="A173" s="1">
        <v>43057</v>
      </c>
      <c r="B173">
        <v>1</v>
      </c>
      <c r="C173">
        <v>1</v>
      </c>
      <c r="D173">
        <v>30</v>
      </c>
      <c r="E173" t="s">
        <v>201</v>
      </c>
      <c r="F173" t="s">
        <v>228</v>
      </c>
      <c r="G173" t="s">
        <v>211</v>
      </c>
    </row>
    <row r="174" spans="1:9" x14ac:dyDescent="0.3">
      <c r="A174" s="1">
        <v>43057</v>
      </c>
      <c r="B174">
        <v>1</v>
      </c>
      <c r="C174">
        <v>1</v>
      </c>
      <c r="D174">
        <v>2</v>
      </c>
      <c r="E174" t="s">
        <v>201</v>
      </c>
      <c r="F174" t="s">
        <v>250</v>
      </c>
      <c r="G174" t="s">
        <v>210</v>
      </c>
    </row>
    <row r="175" spans="1:9" x14ac:dyDescent="0.3">
      <c r="A175" s="1">
        <v>43057</v>
      </c>
      <c r="B175">
        <v>1</v>
      </c>
      <c r="C175">
        <v>1</v>
      </c>
      <c r="D175">
        <v>15</v>
      </c>
      <c r="E175" t="s">
        <v>226</v>
      </c>
      <c r="F175" t="s">
        <v>306</v>
      </c>
      <c r="G175" t="s">
        <v>263</v>
      </c>
    </row>
    <row r="176" spans="1:9" x14ac:dyDescent="0.3">
      <c r="A176" s="1">
        <v>43057</v>
      </c>
      <c r="B176">
        <v>1</v>
      </c>
      <c r="C176">
        <v>1</v>
      </c>
      <c r="D176">
        <v>4</v>
      </c>
      <c r="E176" t="s">
        <v>251</v>
      </c>
      <c r="F176" t="s">
        <v>308</v>
      </c>
      <c r="G176" t="s">
        <v>319</v>
      </c>
    </row>
    <row r="177" spans="1:9" x14ac:dyDescent="0.3">
      <c r="A177" s="1">
        <v>43057</v>
      </c>
      <c r="B177">
        <v>1</v>
      </c>
      <c r="C177">
        <v>1</v>
      </c>
      <c r="D177">
        <v>2</v>
      </c>
      <c r="E177" t="s">
        <v>201</v>
      </c>
      <c r="F177" t="s">
        <v>244</v>
      </c>
      <c r="G177" t="s">
        <v>214</v>
      </c>
    </row>
    <row r="178" spans="1:9" x14ac:dyDescent="0.3">
      <c r="A178" s="1">
        <v>43057</v>
      </c>
      <c r="B178">
        <v>1</v>
      </c>
      <c r="C178">
        <v>1</v>
      </c>
      <c r="D178">
        <v>3</v>
      </c>
      <c r="E178" t="s">
        <v>201</v>
      </c>
      <c r="F178" t="s">
        <v>350</v>
      </c>
      <c r="G178" t="s">
        <v>220</v>
      </c>
      <c r="I178">
        <v>12</v>
      </c>
    </row>
    <row r="179" spans="1:9" x14ac:dyDescent="0.3">
      <c r="A179" s="1">
        <v>43057</v>
      </c>
      <c r="B179">
        <v>1</v>
      </c>
      <c r="C179">
        <v>2</v>
      </c>
      <c r="D179">
        <v>6</v>
      </c>
      <c r="E179" t="s">
        <v>226</v>
      </c>
      <c r="F179" t="s">
        <v>227</v>
      </c>
      <c r="G179" t="s">
        <v>205</v>
      </c>
    </row>
    <row r="180" spans="1:9" x14ac:dyDescent="0.3">
      <c r="A180" s="1">
        <v>43057</v>
      </c>
      <c r="B180">
        <v>1</v>
      </c>
      <c r="C180">
        <v>2</v>
      </c>
      <c r="D180">
        <v>10</v>
      </c>
      <c r="E180" t="s">
        <v>201</v>
      </c>
      <c r="F180" t="s">
        <v>202</v>
      </c>
      <c r="G180" t="s">
        <v>216</v>
      </c>
    </row>
    <row r="181" spans="1:9" x14ac:dyDescent="0.3">
      <c r="A181" s="1">
        <v>43057</v>
      </c>
      <c r="B181">
        <v>1</v>
      </c>
      <c r="C181">
        <v>2</v>
      </c>
      <c r="D181">
        <v>5</v>
      </c>
      <c r="E181" t="s">
        <v>251</v>
      </c>
      <c r="F181" t="s">
        <v>252</v>
      </c>
      <c r="G181" t="s">
        <v>219</v>
      </c>
    </row>
    <row r="182" spans="1:9" x14ac:dyDescent="0.3">
      <c r="A182" s="1">
        <v>43057</v>
      </c>
      <c r="B182">
        <v>1</v>
      </c>
      <c r="C182">
        <v>2</v>
      </c>
      <c r="D182">
        <v>1</v>
      </c>
      <c r="E182" t="s">
        <v>226</v>
      </c>
      <c r="F182" t="s">
        <v>233</v>
      </c>
      <c r="G182" t="s">
        <v>234</v>
      </c>
    </row>
    <row r="183" spans="1:9" x14ac:dyDescent="0.3">
      <c r="A183" s="1">
        <v>43057</v>
      </c>
      <c r="B183">
        <v>1</v>
      </c>
      <c r="C183">
        <v>2</v>
      </c>
      <c r="D183">
        <v>1</v>
      </c>
      <c r="E183" t="s">
        <v>201</v>
      </c>
      <c r="F183" t="s">
        <v>304</v>
      </c>
      <c r="G183" t="s">
        <v>245</v>
      </c>
    </row>
    <row r="184" spans="1:9" x14ac:dyDescent="0.3">
      <c r="A184" s="1">
        <v>43057</v>
      </c>
      <c r="B184">
        <v>1</v>
      </c>
      <c r="C184">
        <v>2</v>
      </c>
      <c r="D184">
        <v>25</v>
      </c>
      <c r="E184" t="s">
        <v>226</v>
      </c>
      <c r="F184" t="s">
        <v>302</v>
      </c>
      <c r="G184" t="s">
        <v>209</v>
      </c>
    </row>
    <row r="185" spans="1:9" x14ac:dyDescent="0.3">
      <c r="A185" s="1">
        <v>43057</v>
      </c>
      <c r="B185">
        <v>1</v>
      </c>
      <c r="C185">
        <v>2</v>
      </c>
      <c r="D185">
        <v>8</v>
      </c>
      <c r="E185" t="s">
        <v>201</v>
      </c>
      <c r="F185" t="s">
        <v>228</v>
      </c>
      <c r="G185" t="s">
        <v>211</v>
      </c>
    </row>
    <row r="186" spans="1:9" x14ac:dyDescent="0.3">
      <c r="A186" s="1">
        <v>43057</v>
      </c>
      <c r="B186">
        <v>1</v>
      </c>
      <c r="C186">
        <v>2</v>
      </c>
      <c r="D186">
        <v>1</v>
      </c>
      <c r="E186" t="s">
        <v>226</v>
      </c>
      <c r="F186" t="s">
        <v>241</v>
      </c>
      <c r="G186" t="s">
        <v>212</v>
      </c>
    </row>
    <row r="187" spans="1:9" x14ac:dyDescent="0.3">
      <c r="A187" s="1">
        <v>43057</v>
      </c>
      <c r="B187">
        <v>1</v>
      </c>
      <c r="C187">
        <v>2</v>
      </c>
      <c r="D187">
        <v>12</v>
      </c>
      <c r="E187" t="s">
        <v>226</v>
      </c>
      <c r="F187" t="s">
        <v>306</v>
      </c>
      <c r="G187" t="s">
        <v>334</v>
      </c>
    </row>
    <row r="188" spans="1:9" x14ac:dyDescent="0.3">
      <c r="A188" s="1">
        <v>43057</v>
      </c>
      <c r="B188">
        <v>1</v>
      </c>
      <c r="C188">
        <v>2</v>
      </c>
      <c r="D188">
        <v>11</v>
      </c>
      <c r="E188" t="s">
        <v>251</v>
      </c>
      <c r="F188" t="s">
        <v>308</v>
      </c>
      <c r="G188" t="s">
        <v>319</v>
      </c>
    </row>
    <row r="189" spans="1:9" x14ac:dyDescent="0.3">
      <c r="A189" s="1">
        <v>43057</v>
      </c>
      <c r="B189">
        <v>1</v>
      </c>
      <c r="C189">
        <v>2</v>
      </c>
      <c r="D189">
        <v>1</v>
      </c>
      <c r="E189" t="s">
        <v>201</v>
      </c>
      <c r="F189" t="s">
        <v>350</v>
      </c>
      <c r="G189" t="s">
        <v>279</v>
      </c>
      <c r="I189">
        <v>10</v>
      </c>
    </row>
    <row r="190" spans="1:9" x14ac:dyDescent="0.3">
      <c r="A190" s="1">
        <v>43057</v>
      </c>
      <c r="B190">
        <v>1</v>
      </c>
      <c r="C190">
        <v>3</v>
      </c>
      <c r="D190">
        <v>1</v>
      </c>
      <c r="E190" t="s">
        <v>201</v>
      </c>
      <c r="F190" t="s">
        <v>238</v>
      </c>
      <c r="G190" t="s">
        <v>239</v>
      </c>
    </row>
    <row r="191" spans="1:9" x14ac:dyDescent="0.3">
      <c r="A191" s="1">
        <v>43057</v>
      </c>
      <c r="B191">
        <v>1</v>
      </c>
      <c r="C191">
        <v>3</v>
      </c>
      <c r="D191">
        <v>2</v>
      </c>
      <c r="E191" t="s">
        <v>226</v>
      </c>
      <c r="F191" t="s">
        <v>227</v>
      </c>
      <c r="G191" t="s">
        <v>205</v>
      </c>
    </row>
    <row r="192" spans="1:9" x14ac:dyDescent="0.3">
      <c r="A192" s="1">
        <v>43057</v>
      </c>
      <c r="B192">
        <v>1</v>
      </c>
      <c r="C192">
        <v>3</v>
      </c>
      <c r="D192">
        <v>1</v>
      </c>
      <c r="E192" t="s">
        <v>251</v>
      </c>
      <c r="F192" t="s">
        <v>252</v>
      </c>
      <c r="G192" t="s">
        <v>219</v>
      </c>
    </row>
    <row r="193" spans="1:9" x14ac:dyDescent="0.3">
      <c r="A193" s="1">
        <v>43057</v>
      </c>
      <c r="B193">
        <v>1</v>
      </c>
      <c r="C193">
        <v>3</v>
      </c>
      <c r="D193">
        <v>1</v>
      </c>
      <c r="E193" t="s">
        <v>231</v>
      </c>
      <c r="F193" t="s">
        <v>225</v>
      </c>
      <c r="G193" t="s">
        <v>240</v>
      </c>
    </row>
    <row r="194" spans="1:9" x14ac:dyDescent="0.3">
      <c r="A194" s="1">
        <v>43057</v>
      </c>
      <c r="B194">
        <v>1</v>
      </c>
      <c r="C194">
        <v>3</v>
      </c>
      <c r="D194">
        <v>13</v>
      </c>
      <c r="E194" t="s">
        <v>226</v>
      </c>
      <c r="F194" t="s">
        <v>302</v>
      </c>
      <c r="G194" t="s">
        <v>209</v>
      </c>
    </row>
    <row r="195" spans="1:9" x14ac:dyDescent="0.3">
      <c r="A195" s="1">
        <v>43057</v>
      </c>
      <c r="B195">
        <v>1</v>
      </c>
      <c r="C195">
        <v>3</v>
      </c>
      <c r="D195">
        <v>13</v>
      </c>
      <c r="E195" t="s">
        <v>201</v>
      </c>
      <c r="F195" t="s">
        <v>228</v>
      </c>
      <c r="G195" t="s">
        <v>211</v>
      </c>
    </row>
    <row r="196" spans="1:9" x14ac:dyDescent="0.3">
      <c r="A196" s="1">
        <v>43057</v>
      </c>
      <c r="B196">
        <v>1</v>
      </c>
      <c r="C196">
        <v>3</v>
      </c>
      <c r="D196">
        <v>1</v>
      </c>
      <c r="E196" t="s">
        <v>231</v>
      </c>
      <c r="F196" t="s">
        <v>232</v>
      </c>
      <c r="G196" t="s">
        <v>215</v>
      </c>
    </row>
    <row r="197" spans="1:9" x14ac:dyDescent="0.3">
      <c r="A197" s="1">
        <v>43057</v>
      </c>
      <c r="B197">
        <v>1</v>
      </c>
      <c r="C197">
        <v>3</v>
      </c>
      <c r="D197">
        <v>3</v>
      </c>
      <c r="E197" t="s">
        <v>201</v>
      </c>
      <c r="F197" t="s">
        <v>250</v>
      </c>
      <c r="G197" t="s">
        <v>210</v>
      </c>
    </row>
    <row r="198" spans="1:9" x14ac:dyDescent="0.3">
      <c r="A198" s="1">
        <v>43057</v>
      </c>
      <c r="B198">
        <v>1</v>
      </c>
      <c r="C198">
        <v>3</v>
      </c>
      <c r="D198">
        <v>3</v>
      </c>
      <c r="E198" t="s">
        <v>226</v>
      </c>
      <c r="F198" t="s">
        <v>306</v>
      </c>
      <c r="G198" t="s">
        <v>334</v>
      </c>
    </row>
    <row r="199" spans="1:9" x14ac:dyDescent="0.3">
      <c r="A199" s="1">
        <v>43057</v>
      </c>
      <c r="B199">
        <v>1</v>
      </c>
      <c r="C199">
        <v>3</v>
      </c>
      <c r="D199">
        <v>10</v>
      </c>
      <c r="E199" t="s">
        <v>251</v>
      </c>
      <c r="F199" t="s">
        <v>308</v>
      </c>
      <c r="G199" t="s">
        <v>319</v>
      </c>
    </row>
    <row r="200" spans="1:9" x14ac:dyDescent="0.3">
      <c r="A200" s="1">
        <v>43057</v>
      </c>
      <c r="B200">
        <v>1</v>
      </c>
      <c r="C200">
        <v>3</v>
      </c>
      <c r="D200">
        <v>3</v>
      </c>
      <c r="E200" t="s">
        <v>201</v>
      </c>
      <c r="F200" t="s">
        <v>350</v>
      </c>
      <c r="G200" t="s">
        <v>220</v>
      </c>
      <c r="I200">
        <v>11</v>
      </c>
    </row>
    <row r="202" spans="1:9" x14ac:dyDescent="0.3">
      <c r="A202" s="1"/>
    </row>
  </sheetData>
  <sortState ref="A2:H262">
    <sortCondition ref="A2:A262"/>
    <sortCondition ref="B2:B262"/>
    <sortCondition ref="C2:C262"/>
    <sortCondition ref="G2:G262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1"/>
  <sheetViews>
    <sheetView workbookViewId="0">
      <pane ySplit="1" topLeftCell="A8" activePane="bottomLeft" state="frozen"/>
      <selection pane="bottomLeft" activeCell="C231" sqref="C231"/>
    </sheetView>
  </sheetViews>
  <sheetFormatPr defaultColWidth="13.88671875" defaultRowHeight="14.4" x14ac:dyDescent="0.3"/>
  <cols>
    <col min="5" max="6" width="18.44140625" customWidth="1"/>
    <col min="7" max="7" width="18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6</v>
      </c>
      <c r="E1" t="s">
        <v>405</v>
      </c>
      <c r="F1" t="s">
        <v>446</v>
      </c>
      <c r="G1" t="s">
        <v>198</v>
      </c>
      <c r="H1" t="s">
        <v>204</v>
      </c>
      <c r="J1" t="s">
        <v>445</v>
      </c>
      <c r="L1" t="s">
        <v>446</v>
      </c>
      <c r="M1" t="s">
        <v>448</v>
      </c>
      <c r="N1" t="s">
        <v>449</v>
      </c>
      <c r="O1" t="s">
        <v>451</v>
      </c>
      <c r="P1" t="s">
        <v>452</v>
      </c>
      <c r="R1" t="s">
        <v>476</v>
      </c>
    </row>
    <row r="2" spans="1:18" s="2" customFormat="1" x14ac:dyDescent="0.3">
      <c r="A2" s="8">
        <v>43008</v>
      </c>
      <c r="B2" s="2">
        <v>1</v>
      </c>
      <c r="C2" s="2">
        <v>1</v>
      </c>
      <c r="D2" s="2">
        <v>5</v>
      </c>
      <c r="E2" s="2" t="s">
        <v>201</v>
      </c>
      <c r="F2" s="2" t="s">
        <v>227</v>
      </c>
      <c r="G2" s="2" t="s">
        <v>202</v>
      </c>
      <c r="H2" s="2" t="s">
        <v>216</v>
      </c>
      <c r="L2" s="2" t="s">
        <v>227</v>
      </c>
      <c r="M2" s="2">
        <v>5</v>
      </c>
      <c r="N2" s="2">
        <v>3</v>
      </c>
      <c r="O2" s="2">
        <f t="shared" ref="O2:O7" si="0">M2*N2</f>
        <v>15</v>
      </c>
    </row>
    <row r="3" spans="1:18" s="2" customFormat="1" x14ac:dyDescent="0.3">
      <c r="A3" s="8">
        <v>43008</v>
      </c>
      <c r="B3" s="2">
        <v>1</v>
      </c>
      <c r="C3" s="2">
        <v>1</v>
      </c>
      <c r="D3" s="2">
        <v>8</v>
      </c>
      <c r="E3" s="2" t="s">
        <v>251</v>
      </c>
      <c r="F3" s="2" t="s">
        <v>233</v>
      </c>
      <c r="G3" s="2" t="s">
        <v>252</v>
      </c>
      <c r="H3" s="2" t="s">
        <v>219</v>
      </c>
      <c r="L3" s="2" t="s">
        <v>233</v>
      </c>
      <c r="M3" s="2">
        <v>8</v>
      </c>
      <c r="N3" s="2">
        <v>5</v>
      </c>
      <c r="O3" s="2">
        <f t="shared" si="0"/>
        <v>40</v>
      </c>
    </row>
    <row r="4" spans="1:18" s="2" customFormat="1" x14ac:dyDescent="0.3">
      <c r="A4" s="8">
        <v>43008</v>
      </c>
      <c r="B4" s="2">
        <v>1</v>
      </c>
      <c r="C4" s="2">
        <v>1</v>
      </c>
      <c r="D4" s="2">
        <v>29</v>
      </c>
      <c r="E4" s="2" t="s">
        <v>226</v>
      </c>
      <c r="F4" s="2" t="s">
        <v>302</v>
      </c>
      <c r="G4" s="2" t="s">
        <v>302</v>
      </c>
      <c r="H4" s="2" t="s">
        <v>209</v>
      </c>
      <c r="L4" s="2" t="s">
        <v>302</v>
      </c>
      <c r="M4" s="2">
        <v>29</v>
      </c>
      <c r="N4" s="2">
        <v>2</v>
      </c>
      <c r="O4" s="2">
        <f t="shared" si="0"/>
        <v>58</v>
      </c>
    </row>
    <row r="5" spans="1:18" s="2" customFormat="1" x14ac:dyDescent="0.3">
      <c r="A5" s="8">
        <v>43008</v>
      </c>
      <c r="B5" s="2">
        <v>1</v>
      </c>
      <c r="C5" s="2">
        <v>1</v>
      </c>
      <c r="D5" s="2">
        <v>4</v>
      </c>
      <c r="E5" s="2" t="s">
        <v>201</v>
      </c>
      <c r="F5" s="2" t="s">
        <v>228</v>
      </c>
      <c r="G5" s="2" t="s">
        <v>228</v>
      </c>
      <c r="H5" s="2" t="s">
        <v>211</v>
      </c>
      <c r="L5" s="2" t="s">
        <v>228</v>
      </c>
      <c r="M5" s="2">
        <v>4</v>
      </c>
      <c r="N5" s="2">
        <v>7</v>
      </c>
      <c r="O5" s="2">
        <f t="shared" si="0"/>
        <v>28</v>
      </c>
    </row>
    <row r="6" spans="1:18" s="2" customFormat="1" x14ac:dyDescent="0.3">
      <c r="A6" s="8">
        <v>43008</v>
      </c>
      <c r="B6" s="2">
        <v>1</v>
      </c>
      <c r="C6" s="2">
        <v>1</v>
      </c>
      <c r="D6" s="2">
        <v>3</v>
      </c>
      <c r="E6" s="2" t="s">
        <v>201</v>
      </c>
      <c r="F6" s="2" t="s">
        <v>314</v>
      </c>
      <c r="G6" s="2" t="s">
        <v>250</v>
      </c>
      <c r="H6" s="2" t="s">
        <v>210</v>
      </c>
      <c r="L6" s="2" t="s">
        <v>314</v>
      </c>
      <c r="M6" s="2">
        <v>16</v>
      </c>
      <c r="N6" s="2">
        <v>4</v>
      </c>
      <c r="O6" s="2">
        <f t="shared" si="0"/>
        <v>64</v>
      </c>
    </row>
    <row r="7" spans="1:18" s="2" customFormat="1" x14ac:dyDescent="0.3">
      <c r="A7" s="8">
        <v>43008</v>
      </c>
      <c r="B7" s="2">
        <v>1</v>
      </c>
      <c r="C7" s="2">
        <v>1</v>
      </c>
      <c r="D7" s="2">
        <v>13</v>
      </c>
      <c r="E7" s="2" t="s">
        <v>201</v>
      </c>
      <c r="F7" s="2" t="s">
        <v>314</v>
      </c>
      <c r="G7" s="2" t="s">
        <v>244</v>
      </c>
      <c r="H7" s="2" t="s">
        <v>214</v>
      </c>
      <c r="L7" s="2" t="s">
        <v>447</v>
      </c>
      <c r="M7" s="2">
        <v>2</v>
      </c>
      <c r="N7" s="2">
        <v>0</v>
      </c>
      <c r="O7" s="2">
        <f t="shared" si="0"/>
        <v>0</v>
      </c>
    </row>
    <row r="8" spans="1:18" s="2" customFormat="1" x14ac:dyDescent="0.3">
      <c r="A8" s="8">
        <v>43008</v>
      </c>
      <c r="B8" s="2">
        <v>1</v>
      </c>
      <c r="C8" s="2">
        <v>1</v>
      </c>
      <c r="D8" s="2">
        <v>2</v>
      </c>
      <c r="E8" s="2" t="s">
        <v>375</v>
      </c>
      <c r="F8" s="2" t="s">
        <v>447</v>
      </c>
      <c r="G8" s="2" t="s">
        <v>350</v>
      </c>
      <c r="H8" s="2" t="s">
        <v>220</v>
      </c>
      <c r="J8" s="2">
        <v>7</v>
      </c>
      <c r="L8" s="2" t="s">
        <v>450</v>
      </c>
      <c r="M8" s="2">
        <f>SUM(M2:M7)</f>
        <v>64</v>
      </c>
      <c r="O8" s="2">
        <f>SUM(O2:O7)</f>
        <v>205</v>
      </c>
      <c r="P8" s="2">
        <f>O8/M8</f>
        <v>3.203125</v>
      </c>
    </row>
    <row r="9" spans="1:18" s="2" customFormat="1" x14ac:dyDescent="0.3">
      <c r="A9" s="8"/>
      <c r="M9" s="2" t="s">
        <v>474</v>
      </c>
    </row>
    <row r="10" spans="1:18" s="2" customFormat="1" x14ac:dyDescent="0.3">
      <c r="A10" s="8">
        <v>43008</v>
      </c>
      <c r="B10" s="2">
        <v>1</v>
      </c>
      <c r="C10" s="2">
        <v>2</v>
      </c>
      <c r="D10" s="2">
        <v>4</v>
      </c>
      <c r="E10" s="2" t="s">
        <v>406</v>
      </c>
      <c r="F10" s="2" t="s">
        <v>428</v>
      </c>
      <c r="G10" s="2" t="s">
        <v>407</v>
      </c>
      <c r="H10" s="2" t="s">
        <v>207</v>
      </c>
      <c r="L10" s="2" t="s">
        <v>428</v>
      </c>
      <c r="M10" s="2">
        <v>4</v>
      </c>
      <c r="N10" s="2">
        <v>6</v>
      </c>
      <c r="O10" s="2">
        <f>M10*N10</f>
        <v>24</v>
      </c>
    </row>
    <row r="11" spans="1:18" s="2" customFormat="1" x14ac:dyDescent="0.3">
      <c r="A11" s="8">
        <v>43008</v>
      </c>
      <c r="B11" s="2">
        <v>1</v>
      </c>
      <c r="C11" s="2">
        <v>2</v>
      </c>
      <c r="D11" s="2">
        <v>1</v>
      </c>
      <c r="E11" s="2" t="s">
        <v>251</v>
      </c>
      <c r="F11" s="2" t="s">
        <v>233</v>
      </c>
      <c r="G11" s="2" t="s">
        <v>252</v>
      </c>
      <c r="H11" s="2" t="s">
        <v>219</v>
      </c>
      <c r="L11" s="2" t="s">
        <v>233</v>
      </c>
      <c r="M11" s="2">
        <v>1</v>
      </c>
      <c r="N11" s="2">
        <v>5</v>
      </c>
      <c r="O11" s="2">
        <f t="shared" ref="O11:O16" si="1">M11*N11</f>
        <v>5</v>
      </c>
    </row>
    <row r="12" spans="1:18" s="2" customFormat="1" x14ac:dyDescent="0.3">
      <c r="A12" s="8">
        <v>43008</v>
      </c>
      <c r="B12" s="2">
        <v>1</v>
      </c>
      <c r="C12" s="2">
        <v>2</v>
      </c>
      <c r="D12" s="2">
        <v>1</v>
      </c>
      <c r="E12" s="2" t="s">
        <v>201</v>
      </c>
      <c r="F12" s="2" t="s">
        <v>422</v>
      </c>
      <c r="G12" s="2" t="s">
        <v>222</v>
      </c>
      <c r="H12" s="2" t="s">
        <v>376</v>
      </c>
      <c r="L12" s="2" t="s">
        <v>422</v>
      </c>
      <c r="M12" s="2">
        <v>1</v>
      </c>
      <c r="N12" s="2">
        <v>4</v>
      </c>
      <c r="O12" s="2">
        <f t="shared" si="1"/>
        <v>4</v>
      </c>
    </row>
    <row r="13" spans="1:18" s="2" customFormat="1" x14ac:dyDescent="0.3">
      <c r="A13" s="8">
        <v>43008</v>
      </c>
      <c r="B13" s="2">
        <v>1</v>
      </c>
      <c r="C13" s="2">
        <v>2</v>
      </c>
      <c r="D13" s="2">
        <v>3</v>
      </c>
      <c r="E13" s="2" t="s">
        <v>226</v>
      </c>
      <c r="F13" s="2" t="s">
        <v>302</v>
      </c>
      <c r="G13" s="2" t="s">
        <v>302</v>
      </c>
      <c r="H13" s="2" t="s">
        <v>209</v>
      </c>
      <c r="L13" s="2" t="s">
        <v>302</v>
      </c>
      <c r="M13" s="2">
        <v>3</v>
      </c>
      <c r="N13" s="2">
        <v>2</v>
      </c>
      <c r="O13" s="2">
        <f t="shared" si="1"/>
        <v>6</v>
      </c>
    </row>
    <row r="14" spans="1:18" s="2" customFormat="1" x14ac:dyDescent="0.3">
      <c r="A14" s="8">
        <v>43008</v>
      </c>
      <c r="B14" s="2">
        <v>1</v>
      </c>
      <c r="C14" s="2">
        <v>2</v>
      </c>
      <c r="D14" s="2">
        <v>1</v>
      </c>
      <c r="E14" s="2" t="s">
        <v>201</v>
      </c>
      <c r="F14" s="2" t="s">
        <v>228</v>
      </c>
      <c r="G14" s="2" t="s">
        <v>228</v>
      </c>
      <c r="H14" s="2" t="s">
        <v>211</v>
      </c>
      <c r="L14" s="2" t="s">
        <v>228</v>
      </c>
      <c r="M14" s="2">
        <v>1</v>
      </c>
      <c r="N14" s="2">
        <v>7</v>
      </c>
      <c r="O14" s="2">
        <f t="shared" si="1"/>
        <v>7</v>
      </c>
    </row>
    <row r="15" spans="1:18" s="2" customFormat="1" x14ac:dyDescent="0.3">
      <c r="A15" s="8">
        <v>43008</v>
      </c>
      <c r="B15" s="2">
        <v>1</v>
      </c>
      <c r="C15" s="2">
        <v>2</v>
      </c>
      <c r="D15" s="2">
        <v>1</v>
      </c>
      <c r="E15" s="2" t="s">
        <v>201</v>
      </c>
      <c r="F15" s="2" t="s">
        <v>314</v>
      </c>
      <c r="G15" s="2" t="s">
        <v>250</v>
      </c>
      <c r="H15" s="2" t="s">
        <v>221</v>
      </c>
      <c r="L15" s="2" t="s">
        <v>314</v>
      </c>
      <c r="M15" s="2">
        <v>3</v>
      </c>
      <c r="N15" s="2">
        <v>4</v>
      </c>
      <c r="O15" s="2">
        <f t="shared" si="1"/>
        <v>12</v>
      </c>
    </row>
    <row r="16" spans="1:18" s="2" customFormat="1" x14ac:dyDescent="0.3">
      <c r="A16" s="8">
        <v>43008</v>
      </c>
      <c r="B16" s="2">
        <v>1</v>
      </c>
      <c r="C16" s="2">
        <v>2</v>
      </c>
      <c r="D16" s="2">
        <v>1</v>
      </c>
      <c r="E16" s="2" t="s">
        <v>226</v>
      </c>
      <c r="F16" s="2" t="s">
        <v>241</v>
      </c>
      <c r="G16" s="2" t="s">
        <v>241</v>
      </c>
      <c r="H16" s="2" t="s">
        <v>212</v>
      </c>
      <c r="L16" s="2" t="s">
        <v>241</v>
      </c>
      <c r="M16" s="2">
        <v>1</v>
      </c>
      <c r="N16" s="2">
        <v>7</v>
      </c>
      <c r="O16" s="2">
        <f t="shared" si="1"/>
        <v>7</v>
      </c>
    </row>
    <row r="17" spans="1:18" s="2" customFormat="1" x14ac:dyDescent="0.3">
      <c r="A17" s="8">
        <v>43008</v>
      </c>
      <c r="B17" s="2">
        <v>1</v>
      </c>
      <c r="C17" s="2">
        <v>2</v>
      </c>
      <c r="D17" s="2">
        <v>2</v>
      </c>
      <c r="E17" s="2" t="s">
        <v>201</v>
      </c>
      <c r="F17" s="2" t="s">
        <v>314</v>
      </c>
      <c r="G17" s="2" t="s">
        <v>244</v>
      </c>
      <c r="H17" s="2" t="s">
        <v>214</v>
      </c>
      <c r="J17" s="2">
        <v>8</v>
      </c>
      <c r="L17" s="2" t="s">
        <v>450</v>
      </c>
      <c r="M17" s="2">
        <f>SUM(M10:M16)</f>
        <v>14</v>
      </c>
      <c r="O17" s="2">
        <f>SUM(O10:O16)</f>
        <v>65</v>
      </c>
      <c r="P17" s="2">
        <f>O17/M17</f>
        <v>4.6428571428571432</v>
      </c>
    </row>
    <row r="18" spans="1:18" s="2" customFormat="1" x14ac:dyDescent="0.3">
      <c r="A18" s="8"/>
    </row>
    <row r="19" spans="1:18" s="2" customFormat="1" x14ac:dyDescent="0.3">
      <c r="A19" s="8">
        <v>43008</v>
      </c>
      <c r="B19" s="2">
        <v>1</v>
      </c>
      <c r="C19" s="2">
        <v>3</v>
      </c>
      <c r="D19" s="2">
        <v>1</v>
      </c>
      <c r="E19" s="2" t="s">
        <v>406</v>
      </c>
      <c r="F19" s="2" t="s">
        <v>428</v>
      </c>
      <c r="G19" s="2" t="s">
        <v>407</v>
      </c>
      <c r="H19" s="2" t="s">
        <v>207</v>
      </c>
      <c r="L19" s="2" t="s">
        <v>428</v>
      </c>
      <c r="M19" s="2">
        <v>1</v>
      </c>
      <c r="N19" s="2">
        <v>6</v>
      </c>
      <c r="O19" s="2">
        <f>M19*N19</f>
        <v>6</v>
      </c>
    </row>
    <row r="20" spans="1:18" s="2" customFormat="1" x14ac:dyDescent="0.3">
      <c r="A20" s="8">
        <v>43008</v>
      </c>
      <c r="B20" s="2">
        <v>1</v>
      </c>
      <c r="C20" s="2">
        <v>3</v>
      </c>
      <c r="D20" s="2">
        <v>2</v>
      </c>
      <c r="E20" s="2" t="s">
        <v>251</v>
      </c>
      <c r="F20" s="2" t="s">
        <v>233</v>
      </c>
      <c r="G20" s="2" t="s">
        <v>252</v>
      </c>
      <c r="H20" s="2" t="s">
        <v>219</v>
      </c>
      <c r="L20" s="2" t="s">
        <v>233</v>
      </c>
      <c r="M20" s="2">
        <v>2</v>
      </c>
      <c r="N20" s="2">
        <v>5</v>
      </c>
      <c r="O20" s="2">
        <f>M20*N20</f>
        <v>10</v>
      </c>
    </row>
    <row r="21" spans="1:18" s="2" customFormat="1" x14ac:dyDescent="0.3">
      <c r="A21" s="8">
        <v>43008</v>
      </c>
      <c r="B21" s="2">
        <v>1</v>
      </c>
      <c r="C21" s="2">
        <v>3</v>
      </c>
      <c r="D21" s="2">
        <v>1</v>
      </c>
      <c r="E21" s="2" t="s">
        <v>226</v>
      </c>
      <c r="F21" s="2" t="s">
        <v>302</v>
      </c>
      <c r="G21" s="2" t="s">
        <v>302</v>
      </c>
      <c r="H21" s="2" t="s">
        <v>209</v>
      </c>
      <c r="L21" s="2" t="s">
        <v>302</v>
      </c>
      <c r="M21" s="2">
        <v>1</v>
      </c>
      <c r="N21" s="2">
        <v>2</v>
      </c>
      <c r="O21" s="2">
        <f>M21*N21</f>
        <v>2</v>
      </c>
    </row>
    <row r="22" spans="1:18" s="2" customFormat="1" x14ac:dyDescent="0.3">
      <c r="A22" s="8">
        <v>43008</v>
      </c>
      <c r="B22" s="2">
        <v>1</v>
      </c>
      <c r="C22" s="2">
        <v>3</v>
      </c>
      <c r="D22" s="2">
        <v>1</v>
      </c>
      <c r="E22" s="2" t="s">
        <v>201</v>
      </c>
      <c r="F22" s="2" t="s">
        <v>314</v>
      </c>
      <c r="G22" s="2" t="s">
        <v>244</v>
      </c>
      <c r="H22" s="2" t="s">
        <v>214</v>
      </c>
      <c r="L22" s="2" t="s">
        <v>314</v>
      </c>
      <c r="M22" s="2">
        <v>1</v>
      </c>
      <c r="N22" s="2">
        <v>4</v>
      </c>
      <c r="O22" s="2">
        <f>M22*N22</f>
        <v>4</v>
      </c>
    </row>
    <row r="23" spans="1:18" s="2" customFormat="1" x14ac:dyDescent="0.3">
      <c r="A23" s="8">
        <v>43008</v>
      </c>
      <c r="B23" s="2">
        <v>1</v>
      </c>
      <c r="C23" s="2">
        <v>3</v>
      </c>
      <c r="D23" s="2">
        <v>1</v>
      </c>
      <c r="E23" s="2" t="s">
        <v>201</v>
      </c>
      <c r="F23" s="2" t="s">
        <v>447</v>
      </c>
      <c r="G23" s="2" t="s">
        <v>350</v>
      </c>
      <c r="H23" s="2" t="s">
        <v>220</v>
      </c>
      <c r="J23" s="2">
        <v>5</v>
      </c>
      <c r="L23" s="2" t="s">
        <v>447</v>
      </c>
      <c r="M23" s="2">
        <v>1</v>
      </c>
      <c r="N23" s="2">
        <v>0</v>
      </c>
      <c r="O23" s="2">
        <f>M23*N23</f>
        <v>0</v>
      </c>
    </row>
    <row r="24" spans="1:18" s="2" customFormat="1" x14ac:dyDescent="0.3">
      <c r="A24" s="8"/>
      <c r="L24" s="2" t="s">
        <v>450</v>
      </c>
      <c r="M24" s="2">
        <f>SUM(M19:M23)</f>
        <v>6</v>
      </c>
      <c r="O24" s="2">
        <f>SUM(O19:O23)</f>
        <v>22</v>
      </c>
      <c r="P24" s="2">
        <f>O24/M24</f>
        <v>3.6666666666666665</v>
      </c>
      <c r="R24" s="2">
        <f>AVERAGE(P8,P17,P24)</f>
        <v>3.8375496031746033</v>
      </c>
    </row>
    <row r="25" spans="1:18" s="7" customFormat="1" x14ac:dyDescent="0.3">
      <c r="A25" s="6"/>
    </row>
    <row r="26" spans="1:18" x14ac:dyDescent="0.3">
      <c r="A26" s="1"/>
    </row>
    <row r="27" spans="1:18" x14ac:dyDescent="0.3">
      <c r="A27" s="1">
        <v>43011</v>
      </c>
      <c r="B27">
        <v>4</v>
      </c>
      <c r="C27">
        <v>1</v>
      </c>
      <c r="D27">
        <v>40</v>
      </c>
      <c r="E27" t="s">
        <v>226</v>
      </c>
      <c r="F27" t="s">
        <v>227</v>
      </c>
      <c r="G27" t="s">
        <v>227</v>
      </c>
      <c r="H27" t="s">
        <v>205</v>
      </c>
      <c r="L27" t="s">
        <v>227</v>
      </c>
      <c r="M27">
        <v>42</v>
      </c>
      <c r="N27">
        <v>3</v>
      </c>
      <c r="O27">
        <f>M27*N27</f>
        <v>126</v>
      </c>
    </row>
    <row r="28" spans="1:18" x14ac:dyDescent="0.3">
      <c r="A28" s="1">
        <v>43011</v>
      </c>
      <c r="B28">
        <v>4</v>
      </c>
      <c r="C28">
        <v>1</v>
      </c>
      <c r="D28">
        <v>3</v>
      </c>
      <c r="E28" t="s">
        <v>251</v>
      </c>
      <c r="F28" t="s">
        <v>233</v>
      </c>
      <c r="G28" t="s">
        <v>252</v>
      </c>
      <c r="H28" t="s">
        <v>219</v>
      </c>
      <c r="L28" t="s">
        <v>233</v>
      </c>
      <c r="M28">
        <v>4</v>
      </c>
      <c r="N28">
        <v>5</v>
      </c>
      <c r="O28">
        <f t="shared" ref="O28:O37" si="2">M28*N28</f>
        <v>20</v>
      </c>
    </row>
    <row r="29" spans="1:18" x14ac:dyDescent="0.3">
      <c r="A29" s="1">
        <v>43011</v>
      </c>
      <c r="B29">
        <v>4</v>
      </c>
      <c r="C29">
        <v>1</v>
      </c>
      <c r="D29">
        <v>1</v>
      </c>
      <c r="E29" t="s">
        <v>201</v>
      </c>
      <c r="F29" t="s">
        <v>422</v>
      </c>
      <c r="G29" t="s">
        <v>203</v>
      </c>
      <c r="H29" t="s">
        <v>208</v>
      </c>
      <c r="L29" t="s">
        <v>422</v>
      </c>
      <c r="M29">
        <v>1</v>
      </c>
      <c r="N29">
        <v>4</v>
      </c>
      <c r="O29">
        <f t="shared" si="2"/>
        <v>4</v>
      </c>
    </row>
    <row r="30" spans="1:18" x14ac:dyDescent="0.3">
      <c r="A30" s="1">
        <v>43011</v>
      </c>
      <c r="B30">
        <v>4</v>
      </c>
      <c r="C30">
        <v>1</v>
      </c>
      <c r="D30">
        <v>1</v>
      </c>
      <c r="E30" t="s">
        <v>226</v>
      </c>
      <c r="F30" t="s">
        <v>233</v>
      </c>
      <c r="G30" t="s">
        <v>233</v>
      </c>
      <c r="H30" t="s">
        <v>234</v>
      </c>
      <c r="L30" t="s">
        <v>447</v>
      </c>
      <c r="M30">
        <v>61</v>
      </c>
      <c r="N30">
        <v>0</v>
      </c>
      <c r="O30">
        <f t="shared" si="2"/>
        <v>0</v>
      </c>
    </row>
    <row r="31" spans="1:18" x14ac:dyDescent="0.3">
      <c r="A31" s="1">
        <v>43011</v>
      </c>
      <c r="B31">
        <v>4</v>
      </c>
      <c r="C31">
        <v>1</v>
      </c>
      <c r="D31">
        <v>61</v>
      </c>
      <c r="E31" t="s">
        <v>231</v>
      </c>
      <c r="F31" t="s">
        <v>447</v>
      </c>
      <c r="G31" t="s">
        <v>378</v>
      </c>
      <c r="H31" t="s">
        <v>377</v>
      </c>
      <c r="L31" t="s">
        <v>302</v>
      </c>
      <c r="M31">
        <v>10</v>
      </c>
      <c r="N31">
        <v>2</v>
      </c>
      <c r="O31">
        <f t="shared" si="2"/>
        <v>20</v>
      </c>
    </row>
    <row r="32" spans="1:18" x14ac:dyDescent="0.3">
      <c r="A32" s="1">
        <v>43011</v>
      </c>
      <c r="B32">
        <v>4</v>
      </c>
      <c r="C32">
        <v>1</v>
      </c>
      <c r="D32">
        <v>10</v>
      </c>
      <c r="E32" t="s">
        <v>226</v>
      </c>
      <c r="F32" t="s">
        <v>302</v>
      </c>
      <c r="G32" t="s">
        <v>302</v>
      </c>
      <c r="H32" t="s">
        <v>209</v>
      </c>
      <c r="L32" t="s">
        <v>228</v>
      </c>
      <c r="M32">
        <v>9</v>
      </c>
      <c r="N32">
        <v>7</v>
      </c>
      <c r="O32">
        <f t="shared" si="2"/>
        <v>63</v>
      </c>
    </row>
    <row r="33" spans="1:16" x14ac:dyDescent="0.3">
      <c r="A33" s="1">
        <v>43011</v>
      </c>
      <c r="B33">
        <v>4</v>
      </c>
      <c r="C33">
        <v>1</v>
      </c>
      <c r="D33">
        <v>9</v>
      </c>
      <c r="E33" t="s">
        <v>201</v>
      </c>
      <c r="F33" t="s">
        <v>228</v>
      </c>
      <c r="G33" t="s">
        <v>228</v>
      </c>
      <c r="H33" t="s">
        <v>211</v>
      </c>
      <c r="L33" t="s">
        <v>432</v>
      </c>
      <c r="M33">
        <v>1</v>
      </c>
      <c r="N33">
        <v>7</v>
      </c>
      <c r="O33">
        <f t="shared" si="2"/>
        <v>7</v>
      </c>
    </row>
    <row r="34" spans="1:16" x14ac:dyDescent="0.3">
      <c r="A34" s="1">
        <v>43011</v>
      </c>
      <c r="B34">
        <v>4</v>
      </c>
      <c r="C34">
        <v>1</v>
      </c>
      <c r="D34">
        <v>2</v>
      </c>
      <c r="E34" t="s">
        <v>201</v>
      </c>
      <c r="F34" t="s">
        <v>227</v>
      </c>
      <c r="G34" t="s">
        <v>202</v>
      </c>
      <c r="H34" t="s">
        <v>206</v>
      </c>
      <c r="L34" t="s">
        <v>314</v>
      </c>
      <c r="M34">
        <v>3</v>
      </c>
      <c r="N34">
        <v>4</v>
      </c>
      <c r="O34">
        <f t="shared" si="2"/>
        <v>12</v>
      </c>
    </row>
    <row r="35" spans="1:16" x14ac:dyDescent="0.3">
      <c r="A35" s="1">
        <v>43011</v>
      </c>
      <c r="B35">
        <v>4</v>
      </c>
      <c r="C35">
        <v>1</v>
      </c>
      <c r="D35">
        <v>1</v>
      </c>
      <c r="E35" t="s">
        <v>231</v>
      </c>
      <c r="F35" t="s">
        <v>447</v>
      </c>
      <c r="G35" t="s">
        <v>232</v>
      </c>
      <c r="H35" t="s">
        <v>215</v>
      </c>
      <c r="I35" t="s">
        <v>516</v>
      </c>
      <c r="L35" t="s">
        <v>241</v>
      </c>
      <c r="M35">
        <v>3</v>
      </c>
      <c r="N35">
        <v>7</v>
      </c>
      <c r="O35">
        <f t="shared" si="2"/>
        <v>21</v>
      </c>
    </row>
    <row r="36" spans="1:16" x14ac:dyDescent="0.3">
      <c r="A36" s="1">
        <v>43011</v>
      </c>
      <c r="B36">
        <v>4</v>
      </c>
      <c r="C36">
        <v>1</v>
      </c>
      <c r="D36">
        <v>1</v>
      </c>
      <c r="E36" t="s">
        <v>201</v>
      </c>
      <c r="F36" t="s">
        <v>432</v>
      </c>
      <c r="G36" t="s">
        <v>303</v>
      </c>
      <c r="H36" t="s">
        <v>213</v>
      </c>
      <c r="L36" t="s">
        <v>430</v>
      </c>
      <c r="M36">
        <v>14</v>
      </c>
      <c r="N36">
        <v>8</v>
      </c>
      <c r="O36">
        <f t="shared" si="2"/>
        <v>112</v>
      </c>
    </row>
    <row r="37" spans="1:16" x14ac:dyDescent="0.3">
      <c r="A37" s="1">
        <v>43011</v>
      </c>
      <c r="B37">
        <v>4</v>
      </c>
      <c r="C37">
        <v>1</v>
      </c>
      <c r="D37">
        <v>2</v>
      </c>
      <c r="E37" t="s">
        <v>201</v>
      </c>
      <c r="F37" t="s">
        <v>314</v>
      </c>
      <c r="G37" t="s">
        <v>250</v>
      </c>
      <c r="H37" t="s">
        <v>221</v>
      </c>
      <c r="L37" t="s">
        <v>516</v>
      </c>
      <c r="M37">
        <v>1</v>
      </c>
      <c r="N37">
        <v>7</v>
      </c>
      <c r="O37">
        <f t="shared" si="2"/>
        <v>7</v>
      </c>
    </row>
    <row r="38" spans="1:16" x14ac:dyDescent="0.3">
      <c r="A38" s="1">
        <v>43011</v>
      </c>
      <c r="B38">
        <v>4</v>
      </c>
      <c r="C38">
        <v>1</v>
      </c>
      <c r="D38">
        <v>3</v>
      </c>
      <c r="E38" t="s">
        <v>226</v>
      </c>
      <c r="F38" t="s">
        <v>241</v>
      </c>
      <c r="G38" t="s">
        <v>241</v>
      </c>
      <c r="H38" t="s">
        <v>212</v>
      </c>
      <c r="M38">
        <f>SUM(M27:M37)</f>
        <v>149</v>
      </c>
      <c r="O38">
        <f>SUM(O27:O37)</f>
        <v>392</v>
      </c>
      <c r="P38">
        <f>O38/M38</f>
        <v>2.6308724832214767</v>
      </c>
    </row>
    <row r="39" spans="1:16" x14ac:dyDescent="0.3">
      <c r="A39" s="1">
        <v>43011</v>
      </c>
      <c r="B39">
        <v>4</v>
      </c>
      <c r="C39">
        <v>1</v>
      </c>
      <c r="D39">
        <v>14</v>
      </c>
      <c r="E39" t="s">
        <v>226</v>
      </c>
      <c r="F39" t="s">
        <v>430</v>
      </c>
      <c r="G39" t="s">
        <v>230</v>
      </c>
      <c r="H39" t="s">
        <v>229</v>
      </c>
    </row>
    <row r="40" spans="1:16" x14ac:dyDescent="0.3">
      <c r="A40" s="1">
        <v>43011</v>
      </c>
      <c r="B40">
        <v>4</v>
      </c>
      <c r="C40">
        <v>1</v>
      </c>
      <c r="D40">
        <v>1</v>
      </c>
      <c r="E40" t="s">
        <v>201</v>
      </c>
      <c r="F40" t="s">
        <v>314</v>
      </c>
      <c r="G40" t="s">
        <v>244</v>
      </c>
      <c r="H40" t="s">
        <v>214</v>
      </c>
      <c r="J40">
        <v>14</v>
      </c>
      <c r="L40">
        <v>10</v>
      </c>
    </row>
    <row r="41" spans="1:16" x14ac:dyDescent="0.3">
      <c r="A41" s="1"/>
      <c r="D41">
        <f>SUM(D27:D40)</f>
        <v>149</v>
      </c>
    </row>
    <row r="42" spans="1:16" x14ac:dyDescent="0.3">
      <c r="A42" s="1">
        <v>43011</v>
      </c>
      <c r="B42">
        <v>4</v>
      </c>
      <c r="C42">
        <v>2</v>
      </c>
      <c r="D42">
        <v>1</v>
      </c>
      <c r="E42" t="s">
        <v>201</v>
      </c>
      <c r="F42" t="s">
        <v>422</v>
      </c>
      <c r="G42" t="s">
        <v>238</v>
      </c>
      <c r="H42" t="s">
        <v>239</v>
      </c>
      <c r="L42" t="s">
        <v>422</v>
      </c>
      <c r="M42">
        <v>10</v>
      </c>
      <c r="N42">
        <v>4</v>
      </c>
      <c r="O42">
        <f>N42*M42</f>
        <v>40</v>
      </c>
    </row>
    <row r="43" spans="1:16" x14ac:dyDescent="0.3">
      <c r="A43" s="1">
        <v>43011</v>
      </c>
      <c r="B43">
        <v>4</v>
      </c>
      <c r="C43">
        <v>2</v>
      </c>
      <c r="D43">
        <v>43</v>
      </c>
      <c r="E43" t="s">
        <v>226</v>
      </c>
      <c r="F43" t="s">
        <v>227</v>
      </c>
      <c r="G43" t="s">
        <v>227</v>
      </c>
      <c r="H43" t="s">
        <v>205</v>
      </c>
      <c r="L43" t="s">
        <v>227</v>
      </c>
      <c r="M43">
        <v>43</v>
      </c>
      <c r="N43">
        <v>3</v>
      </c>
      <c r="O43">
        <f t="shared" ref="O43:O51" si="3">N43*M43</f>
        <v>129</v>
      </c>
    </row>
    <row r="44" spans="1:16" x14ac:dyDescent="0.3">
      <c r="A44" s="1">
        <v>43011</v>
      </c>
      <c r="B44">
        <v>4</v>
      </c>
      <c r="C44">
        <v>2</v>
      </c>
      <c r="D44">
        <v>1</v>
      </c>
      <c r="E44" t="s">
        <v>251</v>
      </c>
      <c r="F44" t="s">
        <v>233</v>
      </c>
      <c r="G44" t="s">
        <v>252</v>
      </c>
      <c r="H44" t="s">
        <v>219</v>
      </c>
      <c r="L44" t="s">
        <v>233</v>
      </c>
      <c r="M44">
        <v>1</v>
      </c>
      <c r="N44">
        <v>5</v>
      </c>
      <c r="O44">
        <f t="shared" si="3"/>
        <v>5</v>
      </c>
    </row>
    <row r="45" spans="1:16" x14ac:dyDescent="0.3">
      <c r="A45" s="1">
        <v>43011</v>
      </c>
      <c r="B45">
        <v>4</v>
      </c>
      <c r="C45">
        <v>2</v>
      </c>
      <c r="D45">
        <v>15</v>
      </c>
      <c r="E45" t="s">
        <v>231</v>
      </c>
      <c r="F45" t="s">
        <v>447</v>
      </c>
      <c r="G45" t="s">
        <v>378</v>
      </c>
      <c r="H45" t="s">
        <v>377</v>
      </c>
      <c r="L45" t="s">
        <v>447</v>
      </c>
      <c r="M45">
        <v>17</v>
      </c>
      <c r="N45">
        <v>0</v>
      </c>
      <c r="O45">
        <f t="shared" si="3"/>
        <v>0</v>
      </c>
    </row>
    <row r="46" spans="1:16" x14ac:dyDescent="0.3">
      <c r="A46" s="1">
        <v>43011</v>
      </c>
      <c r="B46">
        <v>4</v>
      </c>
      <c r="C46">
        <v>2</v>
      </c>
      <c r="D46">
        <v>9</v>
      </c>
      <c r="E46" t="s">
        <v>226</v>
      </c>
      <c r="F46" t="s">
        <v>302</v>
      </c>
      <c r="G46" t="s">
        <v>302</v>
      </c>
      <c r="H46" t="s">
        <v>209</v>
      </c>
      <c r="L46" t="s">
        <v>302</v>
      </c>
      <c r="M46">
        <v>9</v>
      </c>
      <c r="N46">
        <v>2</v>
      </c>
      <c r="O46">
        <f t="shared" si="3"/>
        <v>18</v>
      </c>
    </row>
    <row r="47" spans="1:16" x14ac:dyDescent="0.3">
      <c r="A47" s="1">
        <v>43011</v>
      </c>
      <c r="B47">
        <v>4</v>
      </c>
      <c r="C47">
        <v>2</v>
      </c>
      <c r="D47">
        <v>26</v>
      </c>
      <c r="E47" t="s">
        <v>201</v>
      </c>
      <c r="F47" t="s">
        <v>228</v>
      </c>
      <c r="G47" t="s">
        <v>228</v>
      </c>
      <c r="H47" t="s">
        <v>211</v>
      </c>
      <c r="L47" t="s">
        <v>228</v>
      </c>
      <c r="M47">
        <v>26</v>
      </c>
      <c r="N47">
        <v>7</v>
      </c>
      <c r="O47">
        <f t="shared" si="3"/>
        <v>182</v>
      </c>
    </row>
    <row r="48" spans="1:16" x14ac:dyDescent="0.3">
      <c r="A48" s="1">
        <v>43011</v>
      </c>
      <c r="B48">
        <v>4</v>
      </c>
      <c r="C48">
        <v>2</v>
      </c>
      <c r="D48">
        <v>5</v>
      </c>
      <c r="E48" t="s">
        <v>201</v>
      </c>
      <c r="F48" t="s">
        <v>422</v>
      </c>
      <c r="G48" t="s">
        <v>380</v>
      </c>
      <c r="H48" t="s">
        <v>379</v>
      </c>
      <c r="L48" t="s">
        <v>432</v>
      </c>
      <c r="M48">
        <v>1</v>
      </c>
      <c r="N48">
        <v>7</v>
      </c>
      <c r="O48">
        <f t="shared" si="3"/>
        <v>7</v>
      </c>
    </row>
    <row r="49" spans="1:16" x14ac:dyDescent="0.3">
      <c r="A49" s="1">
        <v>43011</v>
      </c>
      <c r="B49">
        <v>4</v>
      </c>
      <c r="C49">
        <v>2</v>
      </c>
      <c r="D49">
        <v>12</v>
      </c>
      <c r="E49" t="s">
        <v>231</v>
      </c>
      <c r="F49" t="s">
        <v>447</v>
      </c>
      <c r="G49" t="s">
        <v>232</v>
      </c>
      <c r="H49" t="s">
        <v>215</v>
      </c>
      <c r="I49" t="s">
        <v>516</v>
      </c>
      <c r="L49" t="s">
        <v>241</v>
      </c>
      <c r="M49">
        <v>1</v>
      </c>
      <c r="N49">
        <v>7</v>
      </c>
      <c r="O49">
        <f t="shared" si="3"/>
        <v>7</v>
      </c>
    </row>
    <row r="50" spans="1:16" x14ac:dyDescent="0.3">
      <c r="A50" s="1">
        <v>43011</v>
      </c>
      <c r="B50">
        <v>4</v>
      </c>
      <c r="C50">
        <v>2</v>
      </c>
      <c r="D50">
        <v>1</v>
      </c>
      <c r="E50" t="s">
        <v>201</v>
      </c>
      <c r="F50" t="s">
        <v>432</v>
      </c>
      <c r="G50" t="s">
        <v>303</v>
      </c>
      <c r="H50" t="s">
        <v>213</v>
      </c>
      <c r="L50" t="s">
        <v>430</v>
      </c>
      <c r="M50">
        <v>2</v>
      </c>
      <c r="N50">
        <v>8</v>
      </c>
      <c r="O50">
        <f t="shared" si="3"/>
        <v>16</v>
      </c>
    </row>
    <row r="51" spans="1:16" x14ac:dyDescent="0.3">
      <c r="A51" s="1">
        <v>43011</v>
      </c>
      <c r="B51">
        <v>4</v>
      </c>
      <c r="C51">
        <v>2</v>
      </c>
      <c r="D51">
        <v>1</v>
      </c>
      <c r="E51" t="s">
        <v>226</v>
      </c>
      <c r="F51" t="s">
        <v>241</v>
      </c>
      <c r="G51" t="s">
        <v>241</v>
      </c>
      <c r="H51" t="s">
        <v>212</v>
      </c>
      <c r="L51" t="s">
        <v>516</v>
      </c>
      <c r="M51">
        <v>12</v>
      </c>
      <c r="N51">
        <v>7</v>
      </c>
      <c r="O51">
        <f t="shared" si="3"/>
        <v>84</v>
      </c>
    </row>
    <row r="52" spans="1:16" x14ac:dyDescent="0.3">
      <c r="A52" s="1">
        <v>43011</v>
      </c>
      <c r="B52">
        <v>4</v>
      </c>
      <c r="C52">
        <v>2</v>
      </c>
      <c r="D52">
        <v>4</v>
      </c>
      <c r="E52" t="s">
        <v>201</v>
      </c>
      <c r="F52" t="s">
        <v>422</v>
      </c>
      <c r="G52" t="s">
        <v>373</v>
      </c>
      <c r="H52" t="s">
        <v>381</v>
      </c>
      <c r="M52">
        <f>SUM(M42:M51)</f>
        <v>122</v>
      </c>
      <c r="O52">
        <f>SUM(O42:O51)</f>
        <v>488</v>
      </c>
      <c r="P52">
        <f>O52/M52</f>
        <v>4</v>
      </c>
    </row>
    <row r="53" spans="1:16" x14ac:dyDescent="0.3">
      <c r="A53" s="1">
        <v>43011</v>
      </c>
      <c r="B53">
        <v>4</v>
      </c>
      <c r="C53">
        <v>2</v>
      </c>
      <c r="D53">
        <v>2</v>
      </c>
      <c r="E53" t="s">
        <v>226</v>
      </c>
      <c r="F53" t="s">
        <v>430</v>
      </c>
      <c r="G53" t="s">
        <v>230</v>
      </c>
      <c r="H53" t="s">
        <v>229</v>
      </c>
    </row>
    <row r="54" spans="1:16" x14ac:dyDescent="0.3">
      <c r="A54" s="1">
        <v>43011</v>
      </c>
      <c r="B54">
        <v>4</v>
      </c>
      <c r="C54">
        <v>2</v>
      </c>
      <c r="D54">
        <v>2</v>
      </c>
      <c r="E54" t="s">
        <v>251</v>
      </c>
      <c r="F54" t="s">
        <v>447</v>
      </c>
      <c r="G54" t="s">
        <v>308</v>
      </c>
      <c r="H54" t="s">
        <v>236</v>
      </c>
      <c r="J54">
        <v>13</v>
      </c>
      <c r="L54">
        <v>9</v>
      </c>
    </row>
    <row r="55" spans="1:16" x14ac:dyDescent="0.3">
      <c r="A55" s="1"/>
      <c r="D55">
        <f>SUM(D42:D54)</f>
        <v>122</v>
      </c>
    </row>
    <row r="56" spans="1:16" x14ac:dyDescent="0.3">
      <c r="A56" s="1">
        <v>43011</v>
      </c>
      <c r="B56">
        <v>4</v>
      </c>
      <c r="C56">
        <v>3</v>
      </c>
      <c r="D56">
        <v>4</v>
      </c>
      <c r="E56" t="s">
        <v>226</v>
      </c>
      <c r="F56" t="s">
        <v>227</v>
      </c>
      <c r="G56" t="s">
        <v>227</v>
      </c>
      <c r="H56" t="s">
        <v>205</v>
      </c>
      <c r="L56" t="s">
        <v>227</v>
      </c>
      <c r="M56">
        <v>19</v>
      </c>
      <c r="N56">
        <v>3</v>
      </c>
      <c r="O56">
        <f>M56*N56</f>
        <v>57</v>
      </c>
    </row>
    <row r="57" spans="1:16" x14ac:dyDescent="0.3">
      <c r="A57" s="1">
        <v>43011</v>
      </c>
      <c r="B57">
        <v>4</v>
      </c>
      <c r="C57">
        <v>3</v>
      </c>
      <c r="D57">
        <v>15</v>
      </c>
      <c r="E57" t="s">
        <v>201</v>
      </c>
      <c r="F57" t="s">
        <v>227</v>
      </c>
      <c r="G57" t="s">
        <v>202</v>
      </c>
      <c r="H57" t="s">
        <v>216</v>
      </c>
      <c r="L57" t="s">
        <v>233</v>
      </c>
      <c r="M57">
        <v>1</v>
      </c>
      <c r="N57">
        <v>5</v>
      </c>
      <c r="O57">
        <f t="shared" ref="O57:O66" si="4">M57*N57</f>
        <v>5</v>
      </c>
    </row>
    <row r="58" spans="1:16" x14ac:dyDescent="0.3">
      <c r="A58" s="1">
        <v>43011</v>
      </c>
      <c r="B58">
        <v>4</v>
      </c>
      <c r="C58">
        <v>3</v>
      </c>
      <c r="D58">
        <v>1</v>
      </c>
      <c r="E58" t="s">
        <v>251</v>
      </c>
      <c r="F58" t="s">
        <v>233</v>
      </c>
      <c r="G58" t="s">
        <v>252</v>
      </c>
      <c r="H58" t="s">
        <v>219</v>
      </c>
      <c r="L58" t="s">
        <v>447</v>
      </c>
      <c r="M58">
        <v>1</v>
      </c>
      <c r="N58">
        <v>0</v>
      </c>
      <c r="O58">
        <f t="shared" si="4"/>
        <v>0</v>
      </c>
    </row>
    <row r="59" spans="1:16" x14ac:dyDescent="0.3">
      <c r="A59" s="1">
        <v>43011</v>
      </c>
      <c r="B59">
        <v>4</v>
      </c>
      <c r="C59">
        <v>3</v>
      </c>
      <c r="D59">
        <v>1</v>
      </c>
      <c r="E59" t="s">
        <v>231</v>
      </c>
      <c r="F59" t="s">
        <v>447</v>
      </c>
      <c r="G59" t="s">
        <v>225</v>
      </c>
      <c r="H59" t="s">
        <v>240</v>
      </c>
      <c r="L59" t="s">
        <v>422</v>
      </c>
      <c r="M59">
        <v>3</v>
      </c>
      <c r="N59">
        <v>4</v>
      </c>
      <c r="O59">
        <f t="shared" si="4"/>
        <v>12</v>
      </c>
    </row>
    <row r="60" spans="1:16" x14ac:dyDescent="0.3">
      <c r="A60" s="1">
        <v>43011</v>
      </c>
      <c r="B60">
        <v>4</v>
      </c>
      <c r="C60">
        <v>3</v>
      </c>
      <c r="D60">
        <v>2</v>
      </c>
      <c r="E60" t="s">
        <v>201</v>
      </c>
      <c r="F60" t="s">
        <v>422</v>
      </c>
      <c r="G60" t="s">
        <v>373</v>
      </c>
      <c r="H60" t="s">
        <v>389</v>
      </c>
      <c r="L60" t="s">
        <v>432</v>
      </c>
      <c r="M60">
        <v>3</v>
      </c>
      <c r="N60">
        <v>7</v>
      </c>
      <c r="O60">
        <f t="shared" si="4"/>
        <v>21</v>
      </c>
    </row>
    <row r="61" spans="1:16" x14ac:dyDescent="0.3">
      <c r="A61" s="1">
        <v>43011</v>
      </c>
      <c r="B61">
        <v>4</v>
      </c>
      <c r="C61">
        <v>3</v>
      </c>
      <c r="D61">
        <v>3</v>
      </c>
      <c r="E61" t="s">
        <v>201</v>
      </c>
      <c r="F61" t="s">
        <v>432</v>
      </c>
      <c r="G61" t="s">
        <v>304</v>
      </c>
      <c r="H61" t="s">
        <v>245</v>
      </c>
      <c r="L61" t="s">
        <v>302</v>
      </c>
      <c r="M61">
        <v>22</v>
      </c>
      <c r="N61">
        <v>2</v>
      </c>
      <c r="O61">
        <f t="shared" si="4"/>
        <v>44</v>
      </c>
    </row>
    <row r="62" spans="1:16" x14ac:dyDescent="0.3">
      <c r="A62" s="1">
        <v>43011</v>
      </c>
      <c r="B62">
        <v>4</v>
      </c>
      <c r="C62">
        <v>3</v>
      </c>
      <c r="D62">
        <v>22</v>
      </c>
      <c r="E62" t="s">
        <v>226</v>
      </c>
      <c r="F62" t="s">
        <v>302</v>
      </c>
      <c r="G62" t="s">
        <v>302</v>
      </c>
      <c r="H62" t="s">
        <v>209</v>
      </c>
      <c r="L62" t="s">
        <v>228</v>
      </c>
      <c r="M62">
        <v>16</v>
      </c>
      <c r="N62">
        <v>7</v>
      </c>
      <c r="O62">
        <f t="shared" si="4"/>
        <v>112</v>
      </c>
    </row>
    <row r="63" spans="1:16" x14ac:dyDescent="0.3">
      <c r="A63" s="1">
        <v>43011</v>
      </c>
      <c r="B63">
        <v>4</v>
      </c>
      <c r="C63">
        <v>3</v>
      </c>
      <c r="D63">
        <v>16</v>
      </c>
      <c r="E63" t="s">
        <v>201</v>
      </c>
      <c r="F63" t="s">
        <v>228</v>
      </c>
      <c r="G63" t="s">
        <v>228</v>
      </c>
      <c r="H63" t="s">
        <v>211</v>
      </c>
      <c r="L63" t="s">
        <v>314</v>
      </c>
      <c r="M63">
        <v>2</v>
      </c>
      <c r="N63">
        <v>4</v>
      </c>
      <c r="O63">
        <f t="shared" si="4"/>
        <v>8</v>
      </c>
    </row>
    <row r="64" spans="1:16" x14ac:dyDescent="0.3">
      <c r="A64" s="1">
        <v>43011</v>
      </c>
      <c r="B64">
        <v>4</v>
      </c>
      <c r="C64">
        <v>3</v>
      </c>
      <c r="D64">
        <v>1</v>
      </c>
      <c r="E64" t="s">
        <v>201</v>
      </c>
      <c r="F64" t="s">
        <v>422</v>
      </c>
      <c r="G64" t="s">
        <v>380</v>
      </c>
      <c r="H64" t="s">
        <v>379</v>
      </c>
      <c r="L64" t="s">
        <v>430</v>
      </c>
      <c r="M64">
        <v>2</v>
      </c>
      <c r="N64">
        <v>8</v>
      </c>
      <c r="O64">
        <f t="shared" si="4"/>
        <v>16</v>
      </c>
    </row>
    <row r="65" spans="1:18" x14ac:dyDescent="0.3">
      <c r="A65" s="1">
        <v>43011</v>
      </c>
      <c r="B65">
        <v>4</v>
      </c>
      <c r="C65">
        <v>3</v>
      </c>
      <c r="D65">
        <v>3</v>
      </c>
      <c r="E65" t="s">
        <v>231</v>
      </c>
      <c r="F65" t="s">
        <v>447</v>
      </c>
      <c r="G65" t="s">
        <v>232</v>
      </c>
      <c r="H65" t="s">
        <v>215</v>
      </c>
      <c r="I65" t="s">
        <v>516</v>
      </c>
      <c r="L65" t="s">
        <v>283</v>
      </c>
      <c r="M65">
        <v>3</v>
      </c>
      <c r="N65">
        <v>9</v>
      </c>
      <c r="O65">
        <f t="shared" si="4"/>
        <v>27</v>
      </c>
    </row>
    <row r="66" spans="1:18" x14ac:dyDescent="0.3">
      <c r="A66" s="1">
        <v>43011</v>
      </c>
      <c r="B66">
        <v>4</v>
      </c>
      <c r="C66">
        <v>3</v>
      </c>
      <c r="D66">
        <v>1</v>
      </c>
      <c r="E66" t="s">
        <v>201</v>
      </c>
      <c r="F66" t="s">
        <v>314</v>
      </c>
      <c r="G66" t="s">
        <v>250</v>
      </c>
      <c r="H66" t="s">
        <v>210</v>
      </c>
      <c r="L66" t="s">
        <v>516</v>
      </c>
      <c r="M66">
        <v>3</v>
      </c>
      <c r="N66">
        <v>7</v>
      </c>
      <c r="O66">
        <f t="shared" si="4"/>
        <v>21</v>
      </c>
    </row>
    <row r="67" spans="1:18" x14ac:dyDescent="0.3">
      <c r="A67" s="1">
        <v>43011</v>
      </c>
      <c r="B67">
        <v>4</v>
      </c>
      <c r="C67">
        <v>3</v>
      </c>
      <c r="D67">
        <v>2</v>
      </c>
      <c r="E67" t="s">
        <v>226</v>
      </c>
      <c r="F67" t="s">
        <v>430</v>
      </c>
      <c r="G67" t="s">
        <v>230</v>
      </c>
      <c r="H67" t="s">
        <v>229</v>
      </c>
      <c r="M67">
        <f>SUM(M56:M66)</f>
        <v>75</v>
      </c>
      <c r="O67">
        <f>SUM(O56:O66)</f>
        <v>323</v>
      </c>
      <c r="P67">
        <f>O67/M67</f>
        <v>4.3066666666666666</v>
      </c>
    </row>
    <row r="68" spans="1:18" x14ac:dyDescent="0.3">
      <c r="A68" s="1">
        <v>43011</v>
      </c>
      <c r="B68">
        <v>4</v>
      </c>
      <c r="C68">
        <v>3</v>
      </c>
      <c r="D68">
        <v>1</v>
      </c>
      <c r="E68" t="s">
        <v>201</v>
      </c>
      <c r="F68" t="s">
        <v>314</v>
      </c>
      <c r="G68" t="s">
        <v>244</v>
      </c>
      <c r="H68" t="s">
        <v>214</v>
      </c>
    </row>
    <row r="69" spans="1:18" x14ac:dyDescent="0.3">
      <c r="A69" s="1">
        <v>43011</v>
      </c>
      <c r="B69">
        <v>4</v>
      </c>
      <c r="C69">
        <v>3</v>
      </c>
      <c r="D69">
        <v>3</v>
      </c>
      <c r="E69" t="s">
        <v>201</v>
      </c>
      <c r="F69" t="s">
        <v>447</v>
      </c>
      <c r="G69" t="s">
        <v>350</v>
      </c>
      <c r="H69" t="s">
        <v>220</v>
      </c>
      <c r="I69" t="s">
        <v>283</v>
      </c>
      <c r="J69">
        <v>14</v>
      </c>
      <c r="L69">
        <v>9</v>
      </c>
    </row>
    <row r="70" spans="1:18" x14ac:dyDescent="0.3">
      <c r="A70" s="1"/>
      <c r="D70">
        <f>SUM(D56:D69)</f>
        <v>75</v>
      </c>
      <c r="R70">
        <f>AVERAGE(P67,P52,P38)</f>
        <v>3.6458463832960479</v>
      </c>
    </row>
    <row r="71" spans="1:18" s="7" customFormat="1" x14ac:dyDescent="0.3">
      <c r="A71" s="6"/>
    </row>
    <row r="72" spans="1:18" x14ac:dyDescent="0.3">
      <c r="A72" s="1"/>
    </row>
    <row r="73" spans="1:18" x14ac:dyDescent="0.3">
      <c r="A73" s="1">
        <v>43014</v>
      </c>
      <c r="B73">
        <v>6</v>
      </c>
      <c r="C73">
        <v>1</v>
      </c>
      <c r="D73">
        <v>1</v>
      </c>
      <c r="E73" t="s">
        <v>375</v>
      </c>
      <c r="F73" t="s">
        <v>447</v>
      </c>
      <c r="G73" t="s">
        <v>369</v>
      </c>
      <c r="H73" t="s">
        <v>237</v>
      </c>
      <c r="L73" t="s">
        <v>447</v>
      </c>
      <c r="M73">
        <v>2</v>
      </c>
      <c r="N73">
        <v>0</v>
      </c>
      <c r="O73">
        <f>M73*N73</f>
        <v>0</v>
      </c>
    </row>
    <row r="74" spans="1:18" x14ac:dyDescent="0.3">
      <c r="A74" s="1">
        <v>43014</v>
      </c>
      <c r="B74">
        <v>6</v>
      </c>
      <c r="C74">
        <v>1</v>
      </c>
      <c r="D74">
        <v>2</v>
      </c>
      <c r="E74" t="s">
        <v>201</v>
      </c>
      <c r="F74" t="s">
        <v>227</v>
      </c>
      <c r="G74" t="s">
        <v>202</v>
      </c>
      <c r="H74" t="s">
        <v>216</v>
      </c>
      <c r="L74" t="s">
        <v>227</v>
      </c>
      <c r="M74">
        <v>2</v>
      </c>
      <c r="N74">
        <v>3</v>
      </c>
      <c r="O74">
        <f t="shared" ref="O74:O82" si="5">M74*N74</f>
        <v>6</v>
      </c>
    </row>
    <row r="75" spans="1:18" x14ac:dyDescent="0.3">
      <c r="A75" s="1">
        <v>43014</v>
      </c>
      <c r="B75">
        <v>6</v>
      </c>
      <c r="C75">
        <v>1</v>
      </c>
      <c r="D75">
        <v>2</v>
      </c>
      <c r="E75" t="s">
        <v>406</v>
      </c>
      <c r="F75" t="s">
        <v>428</v>
      </c>
      <c r="G75" t="s">
        <v>407</v>
      </c>
      <c r="H75" t="s">
        <v>207</v>
      </c>
      <c r="L75" t="s">
        <v>428</v>
      </c>
      <c r="M75">
        <v>2</v>
      </c>
      <c r="N75">
        <v>6</v>
      </c>
      <c r="O75">
        <f t="shared" si="5"/>
        <v>12</v>
      </c>
    </row>
    <row r="76" spans="1:18" x14ac:dyDescent="0.3">
      <c r="A76" s="1">
        <v>43014</v>
      </c>
      <c r="B76">
        <v>6</v>
      </c>
      <c r="C76">
        <v>1</v>
      </c>
      <c r="D76">
        <v>2</v>
      </c>
      <c r="E76" t="s">
        <v>251</v>
      </c>
      <c r="F76" t="s">
        <v>233</v>
      </c>
      <c r="G76" t="s">
        <v>252</v>
      </c>
      <c r="H76" t="s">
        <v>219</v>
      </c>
      <c r="L76" t="s">
        <v>233</v>
      </c>
      <c r="M76">
        <v>3</v>
      </c>
      <c r="N76">
        <v>5</v>
      </c>
      <c r="O76">
        <f t="shared" si="5"/>
        <v>15</v>
      </c>
    </row>
    <row r="77" spans="1:18" s="4" customFormat="1" x14ac:dyDescent="0.3">
      <c r="A77" s="1">
        <v>43014</v>
      </c>
      <c r="B77">
        <v>6</v>
      </c>
      <c r="C77">
        <v>1</v>
      </c>
      <c r="D77">
        <v>1</v>
      </c>
      <c r="E77" t="s">
        <v>226</v>
      </c>
      <c r="F77" t="s">
        <v>233</v>
      </c>
      <c r="G77" t="s">
        <v>233</v>
      </c>
      <c r="H77" t="s">
        <v>234</v>
      </c>
      <c r="I77"/>
      <c r="L77" t="s">
        <v>432</v>
      </c>
      <c r="M77">
        <v>1</v>
      </c>
      <c r="N77" s="4">
        <v>7</v>
      </c>
      <c r="O77">
        <f t="shared" si="5"/>
        <v>7</v>
      </c>
    </row>
    <row r="78" spans="1:18" x14ac:dyDescent="0.3">
      <c r="A78" s="1">
        <v>43014</v>
      </c>
      <c r="B78">
        <v>6</v>
      </c>
      <c r="C78">
        <v>1</v>
      </c>
      <c r="D78">
        <v>1</v>
      </c>
      <c r="E78" t="s">
        <v>231</v>
      </c>
      <c r="F78" t="s">
        <v>447</v>
      </c>
      <c r="G78" t="s">
        <v>225</v>
      </c>
      <c r="H78" t="s">
        <v>240</v>
      </c>
      <c r="L78" t="s">
        <v>302</v>
      </c>
      <c r="M78">
        <v>17</v>
      </c>
      <c r="N78">
        <v>2</v>
      </c>
      <c r="O78">
        <f t="shared" si="5"/>
        <v>34</v>
      </c>
    </row>
    <row r="79" spans="1:18" x14ac:dyDescent="0.3">
      <c r="A79" s="1">
        <v>43014</v>
      </c>
      <c r="B79">
        <v>6</v>
      </c>
      <c r="C79">
        <v>1</v>
      </c>
      <c r="D79">
        <v>1</v>
      </c>
      <c r="E79" t="s">
        <v>201</v>
      </c>
      <c r="F79" t="s">
        <v>432</v>
      </c>
      <c r="G79" t="s">
        <v>304</v>
      </c>
      <c r="H79" t="s">
        <v>245</v>
      </c>
      <c r="L79" t="s">
        <v>228</v>
      </c>
      <c r="M79">
        <v>4</v>
      </c>
      <c r="N79">
        <v>7</v>
      </c>
      <c r="O79">
        <f t="shared" si="5"/>
        <v>28</v>
      </c>
    </row>
    <row r="80" spans="1:18" x14ac:dyDescent="0.3">
      <c r="A80" s="1">
        <v>43014</v>
      </c>
      <c r="B80">
        <v>6</v>
      </c>
      <c r="C80">
        <v>1</v>
      </c>
      <c r="D80">
        <v>17</v>
      </c>
      <c r="E80" t="s">
        <v>226</v>
      </c>
      <c r="F80" t="s">
        <v>302</v>
      </c>
      <c r="G80" t="s">
        <v>302</v>
      </c>
      <c r="H80" t="s">
        <v>209</v>
      </c>
      <c r="L80" t="s">
        <v>314</v>
      </c>
      <c r="M80">
        <v>2</v>
      </c>
      <c r="N80">
        <v>4</v>
      </c>
      <c r="O80">
        <f t="shared" si="5"/>
        <v>8</v>
      </c>
    </row>
    <row r="81" spans="1:16" x14ac:dyDescent="0.3">
      <c r="A81" s="1">
        <v>43014</v>
      </c>
      <c r="B81">
        <v>6</v>
      </c>
      <c r="C81">
        <v>1</v>
      </c>
      <c r="D81">
        <v>4</v>
      </c>
      <c r="E81" t="s">
        <v>201</v>
      </c>
      <c r="F81" t="s">
        <v>228</v>
      </c>
      <c r="G81" t="s">
        <v>228</v>
      </c>
      <c r="H81" t="s">
        <v>211</v>
      </c>
      <c r="L81" t="s">
        <v>283</v>
      </c>
      <c r="M81">
        <v>10</v>
      </c>
      <c r="N81">
        <v>9</v>
      </c>
      <c r="O81">
        <f t="shared" si="5"/>
        <v>90</v>
      </c>
    </row>
    <row r="82" spans="1:16" x14ac:dyDescent="0.3">
      <c r="A82" s="1">
        <v>43014</v>
      </c>
      <c r="B82">
        <v>6</v>
      </c>
      <c r="C82">
        <v>1</v>
      </c>
      <c r="D82">
        <v>2</v>
      </c>
      <c r="E82" t="s">
        <v>231</v>
      </c>
      <c r="F82" t="s">
        <v>447</v>
      </c>
      <c r="G82" t="s">
        <v>232</v>
      </c>
      <c r="H82" t="s">
        <v>215</v>
      </c>
      <c r="I82" t="s">
        <v>516</v>
      </c>
      <c r="L82" t="s">
        <v>516</v>
      </c>
      <c r="M82">
        <v>2</v>
      </c>
      <c r="N82">
        <v>7</v>
      </c>
      <c r="O82">
        <f t="shared" si="5"/>
        <v>14</v>
      </c>
    </row>
    <row r="83" spans="1:16" x14ac:dyDescent="0.3">
      <c r="A83" s="1">
        <v>43014</v>
      </c>
      <c r="B83">
        <v>6</v>
      </c>
      <c r="C83">
        <v>1</v>
      </c>
      <c r="D83">
        <v>1</v>
      </c>
      <c r="E83" t="s">
        <v>201</v>
      </c>
      <c r="F83" t="s">
        <v>314</v>
      </c>
      <c r="G83" t="s">
        <v>250</v>
      </c>
      <c r="H83" t="s">
        <v>210</v>
      </c>
      <c r="M83">
        <f>SUM(M73:M82)</f>
        <v>45</v>
      </c>
      <c r="O83">
        <f>SUM(O73:O82)</f>
        <v>214</v>
      </c>
      <c r="P83">
        <f>O83/M83</f>
        <v>4.7555555555555555</v>
      </c>
    </row>
    <row r="84" spans="1:16" x14ac:dyDescent="0.3">
      <c r="A84" s="1">
        <v>43014</v>
      </c>
      <c r="B84">
        <v>6</v>
      </c>
      <c r="C84">
        <v>1</v>
      </c>
      <c r="D84">
        <v>1</v>
      </c>
      <c r="E84" t="s">
        <v>201</v>
      </c>
      <c r="F84" t="s">
        <v>314</v>
      </c>
      <c r="G84" t="s">
        <v>244</v>
      </c>
      <c r="H84" t="s">
        <v>214</v>
      </c>
    </row>
    <row r="85" spans="1:16" x14ac:dyDescent="0.3">
      <c r="A85" s="1">
        <v>43014</v>
      </c>
      <c r="B85">
        <v>6</v>
      </c>
      <c r="C85">
        <v>1</v>
      </c>
      <c r="D85">
        <v>10</v>
      </c>
      <c r="E85" t="s">
        <v>201</v>
      </c>
      <c r="F85" t="s">
        <v>447</v>
      </c>
      <c r="G85" t="s">
        <v>350</v>
      </c>
      <c r="H85" t="s">
        <v>220</v>
      </c>
      <c r="I85" t="s">
        <v>283</v>
      </c>
      <c r="J85">
        <v>13</v>
      </c>
      <c r="L85">
        <v>8</v>
      </c>
    </row>
    <row r="86" spans="1:16" x14ac:dyDescent="0.3">
      <c r="A86" s="1"/>
      <c r="D86">
        <f>SUM(D73:D85)</f>
        <v>45</v>
      </c>
    </row>
    <row r="87" spans="1:16" x14ac:dyDescent="0.3">
      <c r="A87" s="1">
        <v>43014</v>
      </c>
      <c r="B87">
        <v>6</v>
      </c>
      <c r="C87">
        <v>2</v>
      </c>
      <c r="D87">
        <v>1</v>
      </c>
      <c r="E87" t="s">
        <v>226</v>
      </c>
      <c r="F87" t="s">
        <v>227</v>
      </c>
      <c r="G87" t="s">
        <v>227</v>
      </c>
      <c r="H87" t="s">
        <v>205</v>
      </c>
      <c r="L87" t="s">
        <v>227</v>
      </c>
      <c r="M87">
        <v>13</v>
      </c>
      <c r="N87">
        <v>3</v>
      </c>
      <c r="O87">
        <f>N87*M87</f>
        <v>39</v>
      </c>
    </row>
    <row r="88" spans="1:16" x14ac:dyDescent="0.3">
      <c r="A88" s="1">
        <v>43014</v>
      </c>
      <c r="B88">
        <v>6</v>
      </c>
      <c r="C88">
        <v>2</v>
      </c>
      <c r="D88">
        <v>12</v>
      </c>
      <c r="E88" t="s">
        <v>201</v>
      </c>
      <c r="F88" t="s">
        <v>227</v>
      </c>
      <c r="G88" t="s">
        <v>202</v>
      </c>
      <c r="H88" t="s">
        <v>216</v>
      </c>
      <c r="L88" t="s">
        <v>428</v>
      </c>
      <c r="M88">
        <v>2</v>
      </c>
      <c r="N88">
        <v>6</v>
      </c>
      <c r="O88">
        <f t="shared" ref="O88:O99" si="6">N88*M88</f>
        <v>12</v>
      </c>
    </row>
    <row r="89" spans="1:16" x14ac:dyDescent="0.3">
      <c r="A89" s="1">
        <v>43014</v>
      </c>
      <c r="B89">
        <v>6</v>
      </c>
      <c r="C89">
        <v>2</v>
      </c>
      <c r="D89">
        <v>2</v>
      </c>
      <c r="E89" t="s">
        <v>406</v>
      </c>
      <c r="F89" t="s">
        <v>428</v>
      </c>
      <c r="G89" t="s">
        <v>407</v>
      </c>
      <c r="H89" t="s">
        <v>207</v>
      </c>
      <c r="L89" t="s">
        <v>233</v>
      </c>
      <c r="M89">
        <v>6</v>
      </c>
      <c r="N89">
        <v>5</v>
      </c>
      <c r="O89">
        <f t="shared" si="6"/>
        <v>30</v>
      </c>
    </row>
    <row r="90" spans="1:16" x14ac:dyDescent="0.3">
      <c r="A90" s="1">
        <v>43014</v>
      </c>
      <c r="B90">
        <v>6</v>
      </c>
      <c r="C90">
        <v>2</v>
      </c>
      <c r="D90">
        <v>6</v>
      </c>
      <c r="E90" t="s">
        <v>251</v>
      </c>
      <c r="F90" t="s">
        <v>233</v>
      </c>
      <c r="G90" t="s">
        <v>252</v>
      </c>
      <c r="H90" t="s">
        <v>219</v>
      </c>
      <c r="L90" t="s">
        <v>447</v>
      </c>
      <c r="M90">
        <v>8</v>
      </c>
      <c r="N90">
        <v>0</v>
      </c>
      <c r="O90">
        <f t="shared" si="6"/>
        <v>0</v>
      </c>
    </row>
    <row r="91" spans="1:16" x14ac:dyDescent="0.3">
      <c r="A91" s="1">
        <v>43014</v>
      </c>
      <c r="B91">
        <v>6</v>
      </c>
      <c r="C91">
        <v>2</v>
      </c>
      <c r="D91">
        <v>8</v>
      </c>
      <c r="E91" t="s">
        <v>231</v>
      </c>
      <c r="F91" t="s">
        <v>447</v>
      </c>
      <c r="G91" t="s">
        <v>225</v>
      </c>
      <c r="H91" t="s">
        <v>240</v>
      </c>
      <c r="L91" t="s">
        <v>422</v>
      </c>
      <c r="M91">
        <v>5</v>
      </c>
      <c r="N91">
        <v>4</v>
      </c>
      <c r="O91">
        <f t="shared" si="6"/>
        <v>20</v>
      </c>
    </row>
    <row r="92" spans="1:16" x14ac:dyDescent="0.3">
      <c r="A92" s="1">
        <v>43014</v>
      </c>
      <c r="B92">
        <v>6</v>
      </c>
      <c r="C92">
        <v>2</v>
      </c>
      <c r="D92">
        <v>4</v>
      </c>
      <c r="E92" t="s">
        <v>201</v>
      </c>
      <c r="F92" t="s">
        <v>422</v>
      </c>
      <c r="G92" t="s">
        <v>373</v>
      </c>
      <c r="H92" t="s">
        <v>389</v>
      </c>
      <c r="L92" t="s">
        <v>432</v>
      </c>
      <c r="M92">
        <v>1</v>
      </c>
      <c r="N92">
        <v>7</v>
      </c>
      <c r="O92">
        <f t="shared" si="6"/>
        <v>7</v>
      </c>
    </row>
    <row r="93" spans="1:16" x14ac:dyDescent="0.3">
      <c r="A93" s="1">
        <v>43014</v>
      </c>
      <c r="B93">
        <v>6</v>
      </c>
      <c r="C93">
        <v>2</v>
      </c>
      <c r="D93">
        <v>1</v>
      </c>
      <c r="E93" t="s">
        <v>201</v>
      </c>
      <c r="F93" t="s">
        <v>432</v>
      </c>
      <c r="G93" t="s">
        <v>304</v>
      </c>
      <c r="H93" t="s">
        <v>245</v>
      </c>
      <c r="L93" t="s">
        <v>302</v>
      </c>
      <c r="M93">
        <v>48</v>
      </c>
      <c r="N93">
        <v>2</v>
      </c>
      <c r="O93">
        <f t="shared" si="6"/>
        <v>96</v>
      </c>
    </row>
    <row r="94" spans="1:16" x14ac:dyDescent="0.3">
      <c r="A94" s="1">
        <v>43014</v>
      </c>
      <c r="B94">
        <v>6</v>
      </c>
      <c r="C94">
        <v>2</v>
      </c>
      <c r="D94">
        <v>48</v>
      </c>
      <c r="E94" t="s">
        <v>226</v>
      </c>
      <c r="F94" t="s">
        <v>302</v>
      </c>
      <c r="G94" t="s">
        <v>302</v>
      </c>
      <c r="H94" t="s">
        <v>209</v>
      </c>
      <c r="L94" t="s">
        <v>228</v>
      </c>
      <c r="M94">
        <v>5</v>
      </c>
      <c r="N94">
        <v>7</v>
      </c>
      <c r="O94">
        <f t="shared" si="6"/>
        <v>35</v>
      </c>
    </row>
    <row r="95" spans="1:16" x14ac:dyDescent="0.3">
      <c r="A95" s="1">
        <v>43014</v>
      </c>
      <c r="B95">
        <v>6</v>
      </c>
      <c r="C95">
        <v>2</v>
      </c>
      <c r="D95">
        <v>5</v>
      </c>
      <c r="E95" t="s">
        <v>201</v>
      </c>
      <c r="F95" t="s">
        <v>228</v>
      </c>
      <c r="G95" t="s">
        <v>228</v>
      </c>
      <c r="H95" t="s">
        <v>211</v>
      </c>
      <c r="L95" t="s">
        <v>314</v>
      </c>
      <c r="M95">
        <v>1</v>
      </c>
      <c r="N95">
        <v>4</v>
      </c>
      <c r="O95">
        <f t="shared" si="6"/>
        <v>4</v>
      </c>
    </row>
    <row r="96" spans="1:16" x14ac:dyDescent="0.3">
      <c r="A96" s="1">
        <v>43014</v>
      </c>
      <c r="B96">
        <v>6</v>
      </c>
      <c r="C96">
        <v>2</v>
      </c>
      <c r="D96">
        <v>1</v>
      </c>
      <c r="E96" t="s">
        <v>201</v>
      </c>
      <c r="F96" t="s">
        <v>422</v>
      </c>
      <c r="G96" t="s">
        <v>380</v>
      </c>
      <c r="H96" t="s">
        <v>379</v>
      </c>
      <c r="L96" t="s">
        <v>241</v>
      </c>
      <c r="M96">
        <v>3</v>
      </c>
      <c r="N96">
        <v>7</v>
      </c>
      <c r="O96">
        <f t="shared" si="6"/>
        <v>21</v>
      </c>
    </row>
    <row r="97" spans="1:16" x14ac:dyDescent="0.3">
      <c r="A97" s="1">
        <v>43014</v>
      </c>
      <c r="B97">
        <v>6</v>
      </c>
      <c r="C97">
        <v>2</v>
      </c>
      <c r="D97">
        <v>11</v>
      </c>
      <c r="E97" t="s">
        <v>231</v>
      </c>
      <c r="F97" t="s">
        <v>447</v>
      </c>
      <c r="G97" t="s">
        <v>232</v>
      </c>
      <c r="H97" t="s">
        <v>215</v>
      </c>
      <c r="I97" t="s">
        <v>516</v>
      </c>
      <c r="L97" t="s">
        <v>306</v>
      </c>
      <c r="M97">
        <v>1</v>
      </c>
      <c r="N97">
        <v>1</v>
      </c>
      <c r="O97">
        <f t="shared" si="6"/>
        <v>1</v>
      </c>
    </row>
    <row r="98" spans="1:16" x14ac:dyDescent="0.3">
      <c r="A98" s="1">
        <v>43014</v>
      </c>
      <c r="B98">
        <v>6</v>
      </c>
      <c r="C98">
        <v>2</v>
      </c>
      <c r="D98">
        <v>1</v>
      </c>
      <c r="E98" t="s">
        <v>201</v>
      </c>
      <c r="F98" t="s">
        <v>314</v>
      </c>
      <c r="G98" t="s">
        <v>250</v>
      </c>
      <c r="H98" t="s">
        <v>221</v>
      </c>
      <c r="L98" t="s">
        <v>516</v>
      </c>
      <c r="M98">
        <v>11</v>
      </c>
      <c r="N98">
        <v>7</v>
      </c>
      <c r="O98">
        <f t="shared" si="6"/>
        <v>77</v>
      </c>
    </row>
    <row r="99" spans="1:16" x14ac:dyDescent="0.3">
      <c r="A99" s="1">
        <v>43014</v>
      </c>
      <c r="B99">
        <v>6</v>
      </c>
      <c r="C99">
        <v>2</v>
      </c>
      <c r="D99">
        <v>3</v>
      </c>
      <c r="E99" t="s">
        <v>226</v>
      </c>
      <c r="F99" t="s">
        <v>241</v>
      </c>
      <c r="G99" t="s">
        <v>241</v>
      </c>
      <c r="H99" t="s">
        <v>212</v>
      </c>
      <c r="L99" t="s">
        <v>283</v>
      </c>
      <c r="M99">
        <v>3</v>
      </c>
      <c r="N99">
        <v>9</v>
      </c>
      <c r="O99">
        <f t="shared" si="6"/>
        <v>27</v>
      </c>
    </row>
    <row r="100" spans="1:16" x14ac:dyDescent="0.3">
      <c r="A100" s="1">
        <v>43014</v>
      </c>
      <c r="B100">
        <v>6</v>
      </c>
      <c r="C100">
        <v>2</v>
      </c>
      <c r="D100">
        <v>1</v>
      </c>
      <c r="E100" t="s">
        <v>226</v>
      </c>
      <c r="F100" t="s">
        <v>306</v>
      </c>
      <c r="G100" t="s">
        <v>306</v>
      </c>
      <c r="H100" t="s">
        <v>263</v>
      </c>
      <c r="M100">
        <f>SUM(M87:M99)</f>
        <v>107</v>
      </c>
      <c r="O100">
        <f>SUM(O87:O99)</f>
        <v>369</v>
      </c>
      <c r="P100">
        <f>O100/M100</f>
        <v>3.4485981308411215</v>
      </c>
    </row>
    <row r="101" spans="1:16" x14ac:dyDescent="0.3">
      <c r="A101" s="1">
        <v>43014</v>
      </c>
      <c r="B101">
        <v>6</v>
      </c>
      <c r="C101">
        <v>2</v>
      </c>
      <c r="D101">
        <v>3</v>
      </c>
      <c r="E101" t="s">
        <v>375</v>
      </c>
      <c r="F101" t="s">
        <v>447</v>
      </c>
      <c r="G101" t="s">
        <v>350</v>
      </c>
      <c r="H101" t="s">
        <v>279</v>
      </c>
      <c r="I101" t="s">
        <v>283</v>
      </c>
      <c r="J101">
        <v>15</v>
      </c>
      <c r="L101">
        <v>11</v>
      </c>
    </row>
    <row r="102" spans="1:16" x14ac:dyDescent="0.3">
      <c r="A102" s="1"/>
      <c r="D102">
        <f>SUM(D87:D101)</f>
        <v>107</v>
      </c>
    </row>
    <row r="103" spans="1:16" x14ac:dyDescent="0.3">
      <c r="A103" s="1">
        <v>43014</v>
      </c>
      <c r="B103">
        <v>6</v>
      </c>
      <c r="C103">
        <v>3</v>
      </c>
      <c r="D103">
        <v>3</v>
      </c>
      <c r="E103" t="s">
        <v>201</v>
      </c>
      <c r="F103" t="s">
        <v>422</v>
      </c>
      <c r="G103" t="s">
        <v>383</v>
      </c>
      <c r="H103" t="s">
        <v>391</v>
      </c>
      <c r="L103" t="s">
        <v>422</v>
      </c>
      <c r="M103">
        <v>13</v>
      </c>
      <c r="N103">
        <v>4</v>
      </c>
      <c r="O103">
        <f t="shared" ref="O103:O108" si="7">M103*N103</f>
        <v>52</v>
      </c>
    </row>
    <row r="104" spans="1:16" x14ac:dyDescent="0.3">
      <c r="A104" s="1">
        <v>43014</v>
      </c>
      <c r="B104">
        <v>6</v>
      </c>
      <c r="C104">
        <v>3</v>
      </c>
      <c r="D104">
        <v>2</v>
      </c>
      <c r="E104" t="s">
        <v>201</v>
      </c>
      <c r="F104" t="s">
        <v>422</v>
      </c>
      <c r="G104" t="s">
        <v>238</v>
      </c>
      <c r="H104" t="s">
        <v>239</v>
      </c>
      <c r="L104" t="s">
        <v>227</v>
      </c>
      <c r="M104">
        <v>12</v>
      </c>
      <c r="N104">
        <v>3</v>
      </c>
      <c r="O104">
        <f t="shared" si="7"/>
        <v>36</v>
      </c>
    </row>
    <row r="105" spans="1:16" x14ac:dyDescent="0.3">
      <c r="A105" s="1">
        <v>43014</v>
      </c>
      <c r="B105">
        <v>6</v>
      </c>
      <c r="C105">
        <v>3</v>
      </c>
      <c r="D105">
        <v>12</v>
      </c>
      <c r="E105" t="s">
        <v>201</v>
      </c>
      <c r="F105" t="s">
        <v>227</v>
      </c>
      <c r="G105" t="s">
        <v>202</v>
      </c>
      <c r="H105" t="s">
        <v>216</v>
      </c>
      <c r="L105" t="s">
        <v>233</v>
      </c>
      <c r="M105">
        <v>2</v>
      </c>
      <c r="N105">
        <v>5</v>
      </c>
      <c r="O105">
        <f t="shared" si="7"/>
        <v>10</v>
      </c>
    </row>
    <row r="106" spans="1:16" x14ac:dyDescent="0.3">
      <c r="A106" s="1">
        <v>43014</v>
      </c>
      <c r="B106">
        <v>6</v>
      </c>
      <c r="C106">
        <v>3</v>
      </c>
      <c r="D106">
        <v>1</v>
      </c>
      <c r="E106" t="s">
        <v>201</v>
      </c>
      <c r="F106" t="s">
        <v>422</v>
      </c>
      <c r="G106" t="s">
        <v>270</v>
      </c>
      <c r="H106" t="s">
        <v>384</v>
      </c>
      <c r="L106" t="s">
        <v>302</v>
      </c>
      <c r="M106">
        <v>23</v>
      </c>
      <c r="N106">
        <v>2</v>
      </c>
      <c r="O106">
        <f t="shared" si="7"/>
        <v>46</v>
      </c>
    </row>
    <row r="107" spans="1:16" x14ac:dyDescent="0.3">
      <c r="A107" s="1">
        <v>43014</v>
      </c>
      <c r="B107">
        <v>6</v>
      </c>
      <c r="C107">
        <v>3</v>
      </c>
      <c r="D107">
        <v>2</v>
      </c>
      <c r="E107" t="s">
        <v>251</v>
      </c>
      <c r="F107" t="s">
        <v>233</v>
      </c>
      <c r="G107" t="s">
        <v>252</v>
      </c>
      <c r="H107" t="s">
        <v>219</v>
      </c>
      <c r="L107" t="s">
        <v>228</v>
      </c>
      <c r="M107">
        <v>19</v>
      </c>
      <c r="N107">
        <v>7</v>
      </c>
      <c r="O107">
        <f t="shared" si="7"/>
        <v>133</v>
      </c>
    </row>
    <row r="108" spans="1:16" x14ac:dyDescent="0.3">
      <c r="A108" s="1">
        <v>43014</v>
      </c>
      <c r="B108">
        <v>6</v>
      </c>
      <c r="C108">
        <v>3</v>
      </c>
      <c r="D108">
        <v>5</v>
      </c>
      <c r="E108" t="s">
        <v>201</v>
      </c>
      <c r="F108" t="s">
        <v>422</v>
      </c>
      <c r="G108" t="s">
        <v>373</v>
      </c>
      <c r="H108" t="s">
        <v>439</v>
      </c>
      <c r="L108" t="s">
        <v>516</v>
      </c>
      <c r="M108">
        <v>3</v>
      </c>
      <c r="N108">
        <v>7</v>
      </c>
      <c r="O108">
        <f t="shared" si="7"/>
        <v>21</v>
      </c>
    </row>
    <row r="109" spans="1:16" x14ac:dyDescent="0.3">
      <c r="A109" s="1">
        <v>43014</v>
      </c>
      <c r="B109">
        <v>6</v>
      </c>
      <c r="C109">
        <v>3</v>
      </c>
      <c r="D109">
        <v>23</v>
      </c>
      <c r="E109" t="s">
        <v>226</v>
      </c>
      <c r="F109" t="s">
        <v>302</v>
      </c>
      <c r="G109" t="s">
        <v>302</v>
      </c>
      <c r="H109" t="s">
        <v>209</v>
      </c>
      <c r="M109">
        <f>SUM(M103:M108)</f>
        <v>72</v>
      </c>
      <c r="O109">
        <f>SUM(O103:O108)</f>
        <v>298</v>
      </c>
      <c r="P109">
        <f>O109/M109</f>
        <v>4.1388888888888893</v>
      </c>
    </row>
    <row r="110" spans="1:16" x14ac:dyDescent="0.3">
      <c r="A110" s="1">
        <v>43014</v>
      </c>
      <c r="B110">
        <v>6</v>
      </c>
      <c r="C110">
        <v>3</v>
      </c>
      <c r="D110">
        <v>19</v>
      </c>
      <c r="E110" t="s">
        <v>201</v>
      </c>
      <c r="F110" t="s">
        <v>228</v>
      </c>
      <c r="G110" t="s">
        <v>228</v>
      </c>
      <c r="H110" t="s">
        <v>211</v>
      </c>
    </row>
    <row r="111" spans="1:16" x14ac:dyDescent="0.3">
      <c r="A111" s="1">
        <v>43014</v>
      </c>
      <c r="B111">
        <v>6</v>
      </c>
      <c r="C111">
        <v>3</v>
      </c>
      <c r="D111">
        <v>2</v>
      </c>
      <c r="E111" t="s">
        <v>201</v>
      </c>
      <c r="F111" t="s">
        <v>422</v>
      </c>
      <c r="G111" t="s">
        <v>380</v>
      </c>
      <c r="H111" t="s">
        <v>379</v>
      </c>
    </row>
    <row r="112" spans="1:16" x14ac:dyDescent="0.3">
      <c r="A112" s="1">
        <v>43014</v>
      </c>
      <c r="B112">
        <v>6</v>
      </c>
      <c r="C112">
        <v>3</v>
      </c>
      <c r="D112">
        <v>3</v>
      </c>
      <c r="E112" t="s">
        <v>231</v>
      </c>
      <c r="F112" t="s">
        <v>447</v>
      </c>
      <c r="G112" t="s">
        <v>232</v>
      </c>
      <c r="H112" t="s">
        <v>215</v>
      </c>
      <c r="I112" t="s">
        <v>516</v>
      </c>
      <c r="J112">
        <v>10</v>
      </c>
      <c r="L112">
        <v>6</v>
      </c>
    </row>
    <row r="113" spans="1:18" x14ac:dyDescent="0.3">
      <c r="A113" s="1"/>
      <c r="D113">
        <f>SUM(D103:D112)</f>
        <v>72</v>
      </c>
      <c r="R113">
        <f>AVERAGE(P109,P100,P83)</f>
        <v>4.1143475250951882</v>
      </c>
    </row>
    <row r="114" spans="1:18" s="7" customFormat="1" x14ac:dyDescent="0.3">
      <c r="A114" s="6"/>
    </row>
    <row r="115" spans="1:18" x14ac:dyDescent="0.3">
      <c r="A115" s="1"/>
    </row>
    <row r="116" spans="1:18" x14ac:dyDescent="0.3">
      <c r="A116" s="1">
        <v>43022</v>
      </c>
      <c r="B116" t="s">
        <v>112</v>
      </c>
      <c r="C116">
        <v>1</v>
      </c>
      <c r="D116">
        <v>1</v>
      </c>
      <c r="E116" t="s">
        <v>226</v>
      </c>
      <c r="F116" t="s">
        <v>227</v>
      </c>
      <c r="G116" t="s">
        <v>227</v>
      </c>
      <c r="H116" t="s">
        <v>205</v>
      </c>
      <c r="L116" t="s">
        <v>227</v>
      </c>
      <c r="M116">
        <v>1</v>
      </c>
      <c r="N116">
        <v>3</v>
      </c>
      <c r="O116">
        <f>M116*N116</f>
        <v>3</v>
      </c>
    </row>
    <row r="117" spans="1:18" x14ac:dyDescent="0.3">
      <c r="A117" s="1">
        <v>43022</v>
      </c>
      <c r="B117" t="s">
        <v>112</v>
      </c>
      <c r="C117">
        <v>1</v>
      </c>
      <c r="D117">
        <v>1</v>
      </c>
      <c r="E117" t="s">
        <v>251</v>
      </c>
      <c r="F117" t="s">
        <v>233</v>
      </c>
      <c r="G117" t="s">
        <v>252</v>
      </c>
      <c r="H117" t="s">
        <v>219</v>
      </c>
      <c r="L117" t="s">
        <v>233</v>
      </c>
      <c r="M117">
        <v>1</v>
      </c>
      <c r="N117">
        <v>5</v>
      </c>
      <c r="O117">
        <f>M117*N117</f>
        <v>5</v>
      </c>
    </row>
    <row r="118" spans="1:18" x14ac:dyDescent="0.3">
      <c r="A118" s="1">
        <v>43022</v>
      </c>
      <c r="B118" t="s">
        <v>112</v>
      </c>
      <c r="C118">
        <v>1</v>
      </c>
      <c r="D118">
        <v>5</v>
      </c>
      <c r="E118" t="s">
        <v>309</v>
      </c>
      <c r="F118" t="s">
        <v>432</v>
      </c>
      <c r="G118" t="s">
        <v>310</v>
      </c>
      <c r="H118" t="s">
        <v>273</v>
      </c>
      <c r="L118" t="s">
        <v>432</v>
      </c>
      <c r="M118">
        <v>6</v>
      </c>
      <c r="N118">
        <v>7</v>
      </c>
      <c r="O118">
        <f>M118*N118</f>
        <v>42</v>
      </c>
    </row>
    <row r="119" spans="1:18" x14ac:dyDescent="0.3">
      <c r="A119" s="1">
        <v>43022</v>
      </c>
      <c r="B119" t="s">
        <v>112</v>
      </c>
      <c r="C119">
        <v>1</v>
      </c>
      <c r="D119">
        <v>6</v>
      </c>
      <c r="E119" t="s">
        <v>201</v>
      </c>
      <c r="F119" t="s">
        <v>228</v>
      </c>
      <c r="G119" t="s">
        <v>228</v>
      </c>
      <c r="H119" t="s">
        <v>211</v>
      </c>
      <c r="L119" t="s">
        <v>228</v>
      </c>
      <c r="M119">
        <v>6</v>
      </c>
      <c r="N119">
        <v>7</v>
      </c>
      <c r="O119">
        <f>M119*N119</f>
        <v>42</v>
      </c>
    </row>
    <row r="120" spans="1:18" x14ac:dyDescent="0.3">
      <c r="A120" s="1">
        <v>43022</v>
      </c>
      <c r="B120" t="s">
        <v>112</v>
      </c>
      <c r="C120">
        <v>1</v>
      </c>
      <c r="D120">
        <v>1</v>
      </c>
      <c r="E120" t="s">
        <v>201</v>
      </c>
      <c r="F120" t="s">
        <v>432</v>
      </c>
      <c r="G120" t="s">
        <v>307</v>
      </c>
      <c r="H120" t="s">
        <v>272</v>
      </c>
      <c r="J120">
        <v>5</v>
      </c>
      <c r="L120">
        <v>4</v>
      </c>
      <c r="M120">
        <v>14</v>
      </c>
      <c r="O120">
        <f>SUM(O116:O119)</f>
        <v>92</v>
      </c>
      <c r="P120">
        <f>O120/M120</f>
        <v>6.5714285714285712</v>
      </c>
    </row>
    <row r="121" spans="1:18" x14ac:dyDescent="0.3">
      <c r="A121" s="1"/>
      <c r="D121">
        <f>SUM(D116:D120)</f>
        <v>14</v>
      </c>
    </row>
    <row r="122" spans="1:18" x14ac:dyDescent="0.3">
      <c r="A122" s="1">
        <v>43022</v>
      </c>
      <c r="B122" t="s">
        <v>112</v>
      </c>
      <c r="C122">
        <v>2</v>
      </c>
      <c r="D122">
        <v>2</v>
      </c>
      <c r="E122" t="s">
        <v>201</v>
      </c>
      <c r="F122" t="s">
        <v>422</v>
      </c>
      <c r="G122" t="s">
        <v>270</v>
      </c>
      <c r="H122" t="s">
        <v>274</v>
      </c>
      <c r="L122" t="s">
        <v>422</v>
      </c>
      <c r="M122">
        <v>3</v>
      </c>
      <c r="N122">
        <v>4</v>
      </c>
      <c r="O122">
        <f t="shared" ref="O122:O127" si="8">N122*M122</f>
        <v>12</v>
      </c>
    </row>
    <row r="123" spans="1:18" x14ac:dyDescent="0.3">
      <c r="A123" s="1">
        <v>43022</v>
      </c>
      <c r="B123" t="s">
        <v>112</v>
      </c>
      <c r="C123">
        <v>2</v>
      </c>
      <c r="D123">
        <v>2</v>
      </c>
      <c r="E123" t="s">
        <v>251</v>
      </c>
      <c r="F123" t="s">
        <v>233</v>
      </c>
      <c r="G123" t="s">
        <v>305</v>
      </c>
      <c r="H123" t="s">
        <v>276</v>
      </c>
      <c r="L123" t="s">
        <v>233</v>
      </c>
      <c r="M123">
        <v>2</v>
      </c>
      <c r="N123">
        <v>5</v>
      </c>
      <c r="O123">
        <f t="shared" si="8"/>
        <v>10</v>
      </c>
    </row>
    <row r="124" spans="1:18" x14ac:dyDescent="0.3">
      <c r="A124" s="1">
        <v>43022</v>
      </c>
      <c r="B124" t="s">
        <v>112</v>
      </c>
      <c r="C124">
        <v>2</v>
      </c>
      <c r="D124">
        <v>1</v>
      </c>
      <c r="E124" t="s">
        <v>201</v>
      </c>
      <c r="F124" t="s">
        <v>422</v>
      </c>
      <c r="G124" t="s">
        <v>388</v>
      </c>
      <c r="H124" t="s">
        <v>389</v>
      </c>
      <c r="L124" t="s">
        <v>432</v>
      </c>
      <c r="M124">
        <v>27</v>
      </c>
      <c r="N124">
        <v>7</v>
      </c>
      <c r="O124">
        <f t="shared" si="8"/>
        <v>189</v>
      </c>
    </row>
    <row r="125" spans="1:18" x14ac:dyDescent="0.3">
      <c r="A125" s="1">
        <v>43022</v>
      </c>
      <c r="B125" t="s">
        <v>112</v>
      </c>
      <c r="C125">
        <v>2</v>
      </c>
      <c r="D125">
        <v>26</v>
      </c>
      <c r="E125" t="s">
        <v>309</v>
      </c>
      <c r="F125" t="s">
        <v>432</v>
      </c>
      <c r="G125" t="s">
        <v>310</v>
      </c>
      <c r="H125" t="s">
        <v>273</v>
      </c>
      <c r="L125" t="s">
        <v>228</v>
      </c>
      <c r="M125">
        <v>9</v>
      </c>
      <c r="N125">
        <v>7</v>
      </c>
      <c r="O125">
        <f t="shared" si="8"/>
        <v>63</v>
      </c>
    </row>
    <row r="126" spans="1:18" x14ac:dyDescent="0.3">
      <c r="A126" s="1">
        <v>43022</v>
      </c>
      <c r="B126" t="s">
        <v>112</v>
      </c>
      <c r="C126">
        <v>2</v>
      </c>
      <c r="D126">
        <v>9</v>
      </c>
      <c r="E126" t="s">
        <v>201</v>
      </c>
      <c r="F126" t="s">
        <v>228</v>
      </c>
      <c r="G126" t="s">
        <v>228</v>
      </c>
      <c r="H126" t="s">
        <v>211</v>
      </c>
      <c r="L126" t="s">
        <v>314</v>
      </c>
      <c r="M126">
        <v>1</v>
      </c>
      <c r="N126">
        <v>4</v>
      </c>
      <c r="O126">
        <f t="shared" si="8"/>
        <v>4</v>
      </c>
    </row>
    <row r="127" spans="1:18" x14ac:dyDescent="0.3">
      <c r="A127" s="1">
        <v>43022</v>
      </c>
      <c r="B127" t="s">
        <v>112</v>
      </c>
      <c r="C127">
        <v>2</v>
      </c>
      <c r="D127">
        <v>1</v>
      </c>
      <c r="E127" t="s">
        <v>201</v>
      </c>
      <c r="F127" t="s">
        <v>432</v>
      </c>
      <c r="G127" t="s">
        <v>307</v>
      </c>
      <c r="H127" t="s">
        <v>272</v>
      </c>
      <c r="L127" t="s">
        <v>283</v>
      </c>
      <c r="M127">
        <v>1</v>
      </c>
      <c r="N127">
        <v>9</v>
      </c>
      <c r="O127">
        <f t="shared" si="8"/>
        <v>9</v>
      </c>
    </row>
    <row r="128" spans="1:18" x14ac:dyDescent="0.3">
      <c r="A128" s="1">
        <v>43022</v>
      </c>
      <c r="B128" t="s">
        <v>112</v>
      </c>
      <c r="C128">
        <v>2</v>
      </c>
      <c r="D128">
        <v>1</v>
      </c>
      <c r="E128" t="s">
        <v>201</v>
      </c>
      <c r="F128" t="s">
        <v>314</v>
      </c>
      <c r="G128" t="s">
        <v>250</v>
      </c>
      <c r="H128" t="s">
        <v>221</v>
      </c>
      <c r="M128">
        <f>SUM(M122:M127)</f>
        <v>43</v>
      </c>
      <c r="O128">
        <f>SUM(O122:O127)</f>
        <v>287</v>
      </c>
      <c r="P128">
        <f>O128/M128</f>
        <v>6.6744186046511631</v>
      </c>
    </row>
    <row r="129" spans="1:16" x14ac:dyDescent="0.3">
      <c r="A129" s="1">
        <v>43022</v>
      </c>
      <c r="B129" t="s">
        <v>112</v>
      </c>
      <c r="C129">
        <v>2</v>
      </c>
      <c r="D129">
        <v>1</v>
      </c>
      <c r="E129" t="s">
        <v>201</v>
      </c>
      <c r="F129" t="s">
        <v>447</v>
      </c>
      <c r="G129" t="s">
        <v>350</v>
      </c>
      <c r="H129" t="s">
        <v>279</v>
      </c>
      <c r="I129" t="s">
        <v>283</v>
      </c>
      <c r="J129">
        <v>8</v>
      </c>
      <c r="L129">
        <v>6</v>
      </c>
    </row>
    <row r="130" spans="1:16" x14ac:dyDescent="0.3">
      <c r="A130" s="1"/>
      <c r="D130">
        <f>SUM(D122:D129)</f>
        <v>43</v>
      </c>
    </row>
    <row r="131" spans="1:16" x14ac:dyDescent="0.3">
      <c r="A131" s="1">
        <v>43022</v>
      </c>
      <c r="B131" t="s">
        <v>112</v>
      </c>
      <c r="C131">
        <v>3</v>
      </c>
      <c r="D131">
        <v>1</v>
      </c>
      <c r="E131" t="s">
        <v>226</v>
      </c>
      <c r="F131" t="s">
        <v>447</v>
      </c>
      <c r="G131" t="s">
        <v>358</v>
      </c>
      <c r="H131" t="s">
        <v>237</v>
      </c>
      <c r="L131" t="s">
        <v>447</v>
      </c>
      <c r="M131">
        <v>16</v>
      </c>
      <c r="N131">
        <v>0</v>
      </c>
      <c r="O131">
        <f>M131*N131</f>
        <v>0</v>
      </c>
    </row>
    <row r="132" spans="1:16" x14ac:dyDescent="0.3">
      <c r="A132" s="1">
        <v>43022</v>
      </c>
      <c r="B132" t="s">
        <v>112</v>
      </c>
      <c r="C132">
        <v>3</v>
      </c>
      <c r="D132">
        <v>1</v>
      </c>
      <c r="E132" t="s">
        <v>226</v>
      </c>
      <c r="F132" t="s">
        <v>447</v>
      </c>
      <c r="G132" t="s">
        <v>359</v>
      </c>
      <c r="H132" t="s">
        <v>237</v>
      </c>
      <c r="J132" t="s">
        <v>475</v>
      </c>
      <c r="L132" t="s">
        <v>227</v>
      </c>
      <c r="M132">
        <v>2</v>
      </c>
      <c r="N132">
        <v>3</v>
      </c>
      <c r="O132">
        <f t="shared" ref="O132:O138" si="9">M132*N132</f>
        <v>6</v>
      </c>
    </row>
    <row r="133" spans="1:16" x14ac:dyDescent="0.3">
      <c r="A133" s="1">
        <v>43022</v>
      </c>
      <c r="B133" t="s">
        <v>112</v>
      </c>
      <c r="C133">
        <v>3</v>
      </c>
      <c r="D133">
        <v>1</v>
      </c>
      <c r="E133" t="s">
        <v>226</v>
      </c>
      <c r="F133" t="s">
        <v>227</v>
      </c>
      <c r="G133" t="s">
        <v>227</v>
      </c>
      <c r="H133" t="s">
        <v>205</v>
      </c>
      <c r="L133" t="s">
        <v>422</v>
      </c>
      <c r="M133">
        <v>3</v>
      </c>
      <c r="N133">
        <v>4</v>
      </c>
      <c r="O133">
        <f t="shared" si="9"/>
        <v>12</v>
      </c>
    </row>
    <row r="134" spans="1:16" x14ac:dyDescent="0.3">
      <c r="A134" s="1">
        <v>43022</v>
      </c>
      <c r="B134" t="s">
        <v>112</v>
      </c>
      <c r="C134">
        <v>3</v>
      </c>
      <c r="D134">
        <v>1</v>
      </c>
      <c r="E134" t="s">
        <v>201</v>
      </c>
      <c r="F134" t="s">
        <v>227</v>
      </c>
      <c r="G134" t="s">
        <v>202</v>
      </c>
      <c r="H134" t="s">
        <v>216</v>
      </c>
      <c r="L134" t="s">
        <v>233</v>
      </c>
      <c r="M134">
        <v>1</v>
      </c>
      <c r="N134">
        <v>5</v>
      </c>
      <c r="O134">
        <f t="shared" si="9"/>
        <v>5</v>
      </c>
    </row>
    <row r="135" spans="1:16" x14ac:dyDescent="0.3">
      <c r="A135" s="1">
        <v>43022</v>
      </c>
      <c r="B135" t="s">
        <v>112</v>
      </c>
      <c r="C135">
        <v>3</v>
      </c>
      <c r="D135">
        <v>3</v>
      </c>
      <c r="E135" t="s">
        <v>201</v>
      </c>
      <c r="F135" t="s">
        <v>422</v>
      </c>
      <c r="G135" t="s">
        <v>270</v>
      </c>
      <c r="H135" t="s">
        <v>274</v>
      </c>
      <c r="L135" t="s">
        <v>432</v>
      </c>
      <c r="M135">
        <v>10</v>
      </c>
      <c r="N135">
        <v>7</v>
      </c>
      <c r="O135">
        <f t="shared" si="9"/>
        <v>70</v>
      </c>
    </row>
    <row r="136" spans="1:16" x14ac:dyDescent="0.3">
      <c r="A136" s="1">
        <v>43022</v>
      </c>
      <c r="B136" t="s">
        <v>112</v>
      </c>
      <c r="C136">
        <v>3</v>
      </c>
      <c r="D136">
        <v>1</v>
      </c>
      <c r="E136" t="s">
        <v>251</v>
      </c>
      <c r="F136" t="s">
        <v>233</v>
      </c>
      <c r="G136" t="s">
        <v>305</v>
      </c>
      <c r="H136" t="s">
        <v>276</v>
      </c>
      <c r="L136" t="s">
        <v>228</v>
      </c>
      <c r="M136">
        <v>10</v>
      </c>
      <c r="N136">
        <v>7</v>
      </c>
      <c r="O136">
        <f t="shared" si="9"/>
        <v>70</v>
      </c>
    </row>
    <row r="137" spans="1:16" x14ac:dyDescent="0.3">
      <c r="A137" s="1">
        <v>43022</v>
      </c>
      <c r="B137" t="s">
        <v>112</v>
      </c>
      <c r="C137">
        <v>3</v>
      </c>
      <c r="D137">
        <v>8</v>
      </c>
      <c r="E137" t="s">
        <v>309</v>
      </c>
      <c r="F137" t="s">
        <v>432</v>
      </c>
      <c r="G137" t="s">
        <v>310</v>
      </c>
      <c r="H137" t="s">
        <v>273</v>
      </c>
      <c r="L137" t="s">
        <v>314</v>
      </c>
      <c r="M137">
        <v>3</v>
      </c>
      <c r="N137">
        <v>4</v>
      </c>
      <c r="O137">
        <f t="shared" si="9"/>
        <v>12</v>
      </c>
    </row>
    <row r="138" spans="1:16" x14ac:dyDescent="0.3">
      <c r="A138" s="1">
        <v>43022</v>
      </c>
      <c r="B138" t="s">
        <v>112</v>
      </c>
      <c r="C138">
        <v>3</v>
      </c>
      <c r="D138">
        <v>1</v>
      </c>
      <c r="E138" t="s">
        <v>201</v>
      </c>
      <c r="F138" t="s">
        <v>432</v>
      </c>
      <c r="G138" t="s">
        <v>304</v>
      </c>
      <c r="H138" t="s">
        <v>245</v>
      </c>
      <c r="L138" t="s">
        <v>283</v>
      </c>
      <c r="M138">
        <v>5</v>
      </c>
      <c r="N138">
        <v>9</v>
      </c>
      <c r="O138">
        <f t="shared" si="9"/>
        <v>45</v>
      </c>
    </row>
    <row r="139" spans="1:16" x14ac:dyDescent="0.3">
      <c r="A139" s="1">
        <v>43022</v>
      </c>
      <c r="B139" t="s">
        <v>112</v>
      </c>
      <c r="C139">
        <v>3</v>
      </c>
      <c r="D139">
        <v>10</v>
      </c>
      <c r="E139" t="s">
        <v>201</v>
      </c>
      <c r="F139" t="s">
        <v>228</v>
      </c>
      <c r="G139" t="s">
        <v>228</v>
      </c>
      <c r="H139" t="s">
        <v>211</v>
      </c>
      <c r="M139">
        <f>SUM(M131:M138)</f>
        <v>50</v>
      </c>
      <c r="O139">
        <f>SUM(O131:O138)</f>
        <v>220</v>
      </c>
      <c r="P139">
        <f>O139/M139</f>
        <v>4.4000000000000004</v>
      </c>
    </row>
    <row r="140" spans="1:16" x14ac:dyDescent="0.3">
      <c r="A140" s="1">
        <v>43022</v>
      </c>
      <c r="B140" t="s">
        <v>112</v>
      </c>
      <c r="C140">
        <v>3</v>
      </c>
      <c r="D140">
        <v>1</v>
      </c>
      <c r="E140" t="s">
        <v>201</v>
      </c>
      <c r="F140" t="s">
        <v>432</v>
      </c>
      <c r="G140" t="s">
        <v>307</v>
      </c>
      <c r="H140" t="s">
        <v>272</v>
      </c>
    </row>
    <row r="141" spans="1:16" x14ac:dyDescent="0.3">
      <c r="A141" s="1">
        <v>43022</v>
      </c>
      <c r="B141" t="s">
        <v>112</v>
      </c>
      <c r="C141">
        <v>3</v>
      </c>
      <c r="D141">
        <v>3</v>
      </c>
      <c r="E141" t="s">
        <v>201</v>
      </c>
      <c r="F141" t="s">
        <v>314</v>
      </c>
      <c r="G141" t="s">
        <v>250</v>
      </c>
      <c r="H141" t="s">
        <v>210</v>
      </c>
    </row>
    <row r="142" spans="1:16" x14ac:dyDescent="0.3">
      <c r="A142" s="1">
        <v>43022</v>
      </c>
      <c r="B142" t="s">
        <v>112</v>
      </c>
      <c r="C142">
        <v>3</v>
      </c>
      <c r="D142">
        <v>4</v>
      </c>
      <c r="E142" t="s">
        <v>251</v>
      </c>
      <c r="F142" t="s">
        <v>447</v>
      </c>
      <c r="G142" t="s">
        <v>308</v>
      </c>
      <c r="H142" t="s">
        <v>236</v>
      </c>
    </row>
    <row r="143" spans="1:16" x14ac:dyDescent="0.3">
      <c r="A143" s="1">
        <v>43022</v>
      </c>
      <c r="B143" t="s">
        <v>112</v>
      </c>
      <c r="C143">
        <v>3</v>
      </c>
      <c r="D143">
        <v>10</v>
      </c>
      <c r="E143" t="s">
        <v>413</v>
      </c>
      <c r="F143" t="s">
        <v>447</v>
      </c>
      <c r="G143" t="s">
        <v>390</v>
      </c>
      <c r="H143" t="s">
        <v>220</v>
      </c>
    </row>
    <row r="144" spans="1:16" x14ac:dyDescent="0.3">
      <c r="A144" s="1">
        <v>43022</v>
      </c>
      <c r="B144" t="s">
        <v>112</v>
      </c>
      <c r="C144">
        <v>3</v>
      </c>
      <c r="D144">
        <v>5</v>
      </c>
      <c r="E144" t="s">
        <v>201</v>
      </c>
      <c r="F144" t="s">
        <v>447</v>
      </c>
      <c r="G144" t="s">
        <v>350</v>
      </c>
      <c r="H144" t="s">
        <v>220</v>
      </c>
      <c r="I144" t="s">
        <v>283</v>
      </c>
      <c r="J144">
        <v>14</v>
      </c>
      <c r="L144">
        <v>7</v>
      </c>
    </row>
    <row r="145" spans="1:18" x14ac:dyDescent="0.3">
      <c r="A145" s="1"/>
      <c r="D145">
        <f>SUM(D131:D144)</f>
        <v>50</v>
      </c>
      <c r="R145">
        <f>AVERAGE(P139,P120,P128)</f>
        <v>5.8819490586932446</v>
      </c>
    </row>
    <row r="146" spans="1:18" s="7" customFormat="1" x14ac:dyDescent="0.3">
      <c r="A146" s="6"/>
    </row>
    <row r="147" spans="1:18" x14ac:dyDescent="0.3">
      <c r="A147" s="1"/>
    </row>
    <row r="148" spans="1:18" x14ac:dyDescent="0.3">
      <c r="A148" s="1">
        <v>43036</v>
      </c>
      <c r="B148" t="s">
        <v>146</v>
      </c>
      <c r="C148" t="s">
        <v>29</v>
      </c>
      <c r="D148">
        <v>3</v>
      </c>
      <c r="E148" t="s">
        <v>226</v>
      </c>
      <c r="F148" t="s">
        <v>241</v>
      </c>
      <c r="G148" t="s">
        <v>241</v>
      </c>
      <c r="H148" t="s">
        <v>212</v>
      </c>
      <c r="L148" t="s">
        <v>241</v>
      </c>
      <c r="M148">
        <v>3</v>
      </c>
      <c r="N148">
        <v>7</v>
      </c>
      <c r="O148">
        <f>N148*M148</f>
        <v>21</v>
      </c>
    </row>
    <row r="149" spans="1:18" x14ac:dyDescent="0.3">
      <c r="A149" s="1">
        <v>43036</v>
      </c>
      <c r="B149" t="s">
        <v>146</v>
      </c>
      <c r="D149">
        <v>14</v>
      </c>
      <c r="E149" t="s">
        <v>201</v>
      </c>
      <c r="F149" t="s">
        <v>422</v>
      </c>
      <c r="G149" t="s">
        <v>383</v>
      </c>
      <c r="H149" t="s">
        <v>391</v>
      </c>
      <c r="L149" t="s">
        <v>422</v>
      </c>
      <c r="M149">
        <v>14</v>
      </c>
      <c r="N149">
        <v>4</v>
      </c>
      <c r="O149">
        <f t="shared" ref="O149:O158" si="10">N149*M149</f>
        <v>56</v>
      </c>
    </row>
    <row r="150" spans="1:18" x14ac:dyDescent="0.3">
      <c r="A150" s="1">
        <v>43036</v>
      </c>
      <c r="B150" t="s">
        <v>146</v>
      </c>
      <c r="D150">
        <v>2</v>
      </c>
      <c r="E150" t="s">
        <v>251</v>
      </c>
      <c r="F150" t="s">
        <v>233</v>
      </c>
      <c r="G150" t="s">
        <v>305</v>
      </c>
      <c r="H150" t="s">
        <v>276</v>
      </c>
      <c r="L150" t="s">
        <v>233</v>
      </c>
      <c r="M150">
        <v>2</v>
      </c>
      <c r="N150">
        <v>4</v>
      </c>
      <c r="O150">
        <f t="shared" si="10"/>
        <v>8</v>
      </c>
    </row>
    <row r="151" spans="1:18" x14ac:dyDescent="0.3">
      <c r="A151" s="1">
        <v>43036</v>
      </c>
      <c r="B151" t="s">
        <v>146</v>
      </c>
      <c r="D151">
        <v>1</v>
      </c>
      <c r="E151" t="s">
        <v>309</v>
      </c>
      <c r="F151" t="s">
        <v>432</v>
      </c>
      <c r="G151" t="s">
        <v>310</v>
      </c>
      <c r="H151" t="s">
        <v>296</v>
      </c>
      <c r="L151" t="s">
        <v>432</v>
      </c>
      <c r="M151">
        <v>11</v>
      </c>
      <c r="N151">
        <v>7</v>
      </c>
      <c r="O151">
        <f t="shared" si="10"/>
        <v>77</v>
      </c>
    </row>
    <row r="152" spans="1:18" x14ac:dyDescent="0.3">
      <c r="A152" s="1">
        <v>43036</v>
      </c>
      <c r="B152" t="s">
        <v>146</v>
      </c>
      <c r="D152">
        <v>3</v>
      </c>
      <c r="E152" t="s">
        <v>309</v>
      </c>
      <c r="F152" t="s">
        <v>432</v>
      </c>
      <c r="G152" t="s">
        <v>311</v>
      </c>
      <c r="H152" t="s">
        <v>287</v>
      </c>
      <c r="L152" t="s">
        <v>302</v>
      </c>
      <c r="M152">
        <v>11</v>
      </c>
      <c r="N152">
        <v>2</v>
      </c>
      <c r="O152">
        <f t="shared" si="10"/>
        <v>22</v>
      </c>
    </row>
    <row r="153" spans="1:18" x14ac:dyDescent="0.3">
      <c r="A153" s="1">
        <v>43036</v>
      </c>
      <c r="B153" t="s">
        <v>146</v>
      </c>
      <c r="D153">
        <v>11</v>
      </c>
      <c r="E153" t="s">
        <v>226</v>
      </c>
      <c r="F153" t="s">
        <v>302</v>
      </c>
      <c r="G153" t="s">
        <v>302</v>
      </c>
      <c r="H153" t="s">
        <v>284</v>
      </c>
      <c r="L153" t="s">
        <v>228</v>
      </c>
      <c r="M153">
        <v>29</v>
      </c>
      <c r="N153">
        <v>7</v>
      </c>
      <c r="O153">
        <f t="shared" si="10"/>
        <v>203</v>
      </c>
    </row>
    <row r="154" spans="1:18" x14ac:dyDescent="0.3">
      <c r="A154" s="1">
        <v>43036</v>
      </c>
      <c r="B154" t="s">
        <v>146</v>
      </c>
      <c r="D154">
        <v>29</v>
      </c>
      <c r="E154" t="s">
        <v>201</v>
      </c>
      <c r="F154" t="s">
        <v>228</v>
      </c>
      <c r="G154" t="s">
        <v>228</v>
      </c>
      <c r="H154" t="s">
        <v>211</v>
      </c>
      <c r="L154" t="s">
        <v>447</v>
      </c>
      <c r="M154">
        <v>9</v>
      </c>
      <c r="N154">
        <v>0</v>
      </c>
      <c r="O154">
        <f t="shared" si="10"/>
        <v>0</v>
      </c>
    </row>
    <row r="155" spans="1:18" x14ac:dyDescent="0.3">
      <c r="A155" s="1">
        <v>43036</v>
      </c>
      <c r="B155" t="s">
        <v>146</v>
      </c>
      <c r="D155">
        <v>6</v>
      </c>
      <c r="E155" t="s">
        <v>201</v>
      </c>
      <c r="F155" t="s">
        <v>432</v>
      </c>
      <c r="G155" t="s">
        <v>307</v>
      </c>
      <c r="H155" t="s">
        <v>290</v>
      </c>
      <c r="L155" t="s">
        <v>314</v>
      </c>
      <c r="M155">
        <v>1</v>
      </c>
      <c r="N155">
        <v>4</v>
      </c>
      <c r="O155">
        <f t="shared" si="10"/>
        <v>4</v>
      </c>
    </row>
    <row r="156" spans="1:18" x14ac:dyDescent="0.3">
      <c r="A156" s="1">
        <v>43036</v>
      </c>
      <c r="B156" t="s">
        <v>146</v>
      </c>
      <c r="D156">
        <v>15</v>
      </c>
      <c r="E156" t="s">
        <v>231</v>
      </c>
      <c r="F156" t="s">
        <v>447</v>
      </c>
      <c r="G156" t="s">
        <v>232</v>
      </c>
      <c r="H156" t="s">
        <v>215</v>
      </c>
      <c r="I156" t="s">
        <v>516</v>
      </c>
      <c r="L156" t="s">
        <v>430</v>
      </c>
      <c r="M156">
        <v>13</v>
      </c>
      <c r="N156">
        <v>8</v>
      </c>
      <c r="O156">
        <f t="shared" si="10"/>
        <v>104</v>
      </c>
    </row>
    <row r="157" spans="1:18" x14ac:dyDescent="0.3">
      <c r="A157" s="1">
        <v>43036</v>
      </c>
      <c r="B157" t="s">
        <v>146</v>
      </c>
      <c r="D157">
        <v>1</v>
      </c>
      <c r="E157" t="s">
        <v>201</v>
      </c>
      <c r="F157" t="s">
        <v>432</v>
      </c>
      <c r="G157" t="s">
        <v>303</v>
      </c>
      <c r="H157" t="s">
        <v>213</v>
      </c>
      <c r="L157" t="s">
        <v>516</v>
      </c>
      <c r="M157">
        <v>15</v>
      </c>
      <c r="N157">
        <v>7</v>
      </c>
      <c r="O157">
        <f t="shared" si="10"/>
        <v>105</v>
      </c>
    </row>
    <row r="158" spans="1:18" x14ac:dyDescent="0.3">
      <c r="A158" s="1">
        <v>43036</v>
      </c>
      <c r="B158" t="s">
        <v>146</v>
      </c>
      <c r="D158">
        <v>1</v>
      </c>
      <c r="E158" t="s">
        <v>201</v>
      </c>
      <c r="F158" t="s">
        <v>314</v>
      </c>
      <c r="G158" t="s">
        <v>250</v>
      </c>
      <c r="H158" t="s">
        <v>210</v>
      </c>
      <c r="L158" t="s">
        <v>283</v>
      </c>
      <c r="M158">
        <v>4</v>
      </c>
      <c r="N158">
        <v>9</v>
      </c>
      <c r="O158">
        <f t="shared" si="10"/>
        <v>36</v>
      </c>
    </row>
    <row r="159" spans="1:18" x14ac:dyDescent="0.3">
      <c r="A159" s="1">
        <v>43036</v>
      </c>
      <c r="B159" t="s">
        <v>146</v>
      </c>
      <c r="D159">
        <v>1</v>
      </c>
      <c r="E159" t="s">
        <v>231</v>
      </c>
      <c r="F159" t="s">
        <v>447</v>
      </c>
      <c r="G159" t="s">
        <v>365</v>
      </c>
      <c r="H159" t="s">
        <v>418</v>
      </c>
      <c r="M159">
        <f>SUM(M148:M158)</f>
        <v>112</v>
      </c>
      <c r="O159">
        <f>SUM(O148:O158)</f>
        <v>636</v>
      </c>
      <c r="P159">
        <f>O159/M159</f>
        <v>5.6785714285714288</v>
      </c>
    </row>
    <row r="160" spans="1:18" x14ac:dyDescent="0.3">
      <c r="A160" s="1">
        <v>43036</v>
      </c>
      <c r="B160" t="s">
        <v>146</v>
      </c>
      <c r="D160">
        <v>13</v>
      </c>
      <c r="E160" t="s">
        <v>226</v>
      </c>
      <c r="F160" t="s">
        <v>430</v>
      </c>
      <c r="G160" t="s">
        <v>230</v>
      </c>
      <c r="H160" t="s">
        <v>229</v>
      </c>
    </row>
    <row r="161" spans="1:15" x14ac:dyDescent="0.3">
      <c r="A161" s="1">
        <v>43036</v>
      </c>
      <c r="B161" t="s">
        <v>146</v>
      </c>
      <c r="D161">
        <v>2</v>
      </c>
      <c r="E161" t="s">
        <v>375</v>
      </c>
      <c r="F161" t="s">
        <v>447</v>
      </c>
      <c r="G161" t="s">
        <v>385</v>
      </c>
      <c r="H161" t="s">
        <v>386</v>
      </c>
    </row>
    <row r="162" spans="1:15" x14ac:dyDescent="0.3">
      <c r="A162" s="1">
        <v>43036</v>
      </c>
      <c r="B162" t="s">
        <v>146</v>
      </c>
      <c r="D162">
        <v>6</v>
      </c>
      <c r="E162" t="s">
        <v>251</v>
      </c>
      <c r="F162" t="s">
        <v>447</v>
      </c>
      <c r="G162" t="s">
        <v>308</v>
      </c>
      <c r="H162" t="s">
        <v>236</v>
      </c>
    </row>
    <row r="163" spans="1:15" x14ac:dyDescent="0.3">
      <c r="A163" s="1">
        <v>43036</v>
      </c>
      <c r="B163" t="s">
        <v>146</v>
      </c>
      <c r="D163">
        <v>4</v>
      </c>
      <c r="E163" t="s">
        <v>201</v>
      </c>
      <c r="F163" t="s">
        <v>447</v>
      </c>
      <c r="G163" t="s">
        <v>350</v>
      </c>
      <c r="H163" t="s">
        <v>220</v>
      </c>
      <c r="I163" t="s">
        <v>283</v>
      </c>
      <c r="J163">
        <v>15</v>
      </c>
      <c r="L163">
        <v>9</v>
      </c>
    </row>
    <row r="164" spans="1:15" x14ac:dyDescent="0.3">
      <c r="A164" s="1"/>
      <c r="D164">
        <f>SUM(D148:D163)</f>
        <v>112</v>
      </c>
    </row>
    <row r="165" spans="1:15" s="7" customFormat="1" x14ac:dyDescent="0.3">
      <c r="A165" s="6"/>
    </row>
    <row r="166" spans="1:15" x14ac:dyDescent="0.3">
      <c r="A166" s="1"/>
    </row>
    <row r="167" spans="1:15" x14ac:dyDescent="0.3">
      <c r="A167" s="1">
        <v>43043</v>
      </c>
      <c r="B167" t="s">
        <v>172</v>
      </c>
      <c r="C167" t="s">
        <v>29</v>
      </c>
      <c r="D167">
        <v>195</v>
      </c>
      <c r="E167" t="s">
        <v>226</v>
      </c>
      <c r="F167" t="s">
        <v>430</v>
      </c>
      <c r="G167" t="s">
        <v>230</v>
      </c>
      <c r="H167" t="s">
        <v>229</v>
      </c>
      <c r="L167" t="s">
        <v>430</v>
      </c>
      <c r="M167">
        <v>195</v>
      </c>
      <c r="N167">
        <v>8</v>
      </c>
      <c r="O167">
        <f>N167*M167</f>
        <v>1560</v>
      </c>
    </row>
    <row r="168" spans="1:15" x14ac:dyDescent="0.3">
      <c r="A168" s="1">
        <v>43043</v>
      </c>
      <c r="B168" t="s">
        <v>172</v>
      </c>
      <c r="D168">
        <v>1</v>
      </c>
      <c r="E168" t="s">
        <v>201</v>
      </c>
      <c r="F168" t="s">
        <v>422</v>
      </c>
      <c r="G168" t="s">
        <v>383</v>
      </c>
      <c r="H168" t="s">
        <v>391</v>
      </c>
      <c r="L168" t="s">
        <v>422</v>
      </c>
      <c r="M168">
        <v>1</v>
      </c>
      <c r="N168">
        <v>4</v>
      </c>
      <c r="O168">
        <f t="shared" ref="O168:O178" si="11">N168*M168</f>
        <v>4</v>
      </c>
    </row>
    <row r="169" spans="1:15" x14ac:dyDescent="0.3">
      <c r="A169" s="1">
        <v>43043</v>
      </c>
      <c r="B169" t="s">
        <v>172</v>
      </c>
      <c r="D169">
        <v>5</v>
      </c>
      <c r="E169" t="s">
        <v>251</v>
      </c>
      <c r="F169" t="s">
        <v>233</v>
      </c>
      <c r="G169" t="s">
        <v>252</v>
      </c>
      <c r="H169" t="s">
        <v>292</v>
      </c>
      <c r="L169" t="s">
        <v>233</v>
      </c>
      <c r="M169">
        <v>11</v>
      </c>
      <c r="N169">
        <v>5</v>
      </c>
      <c r="O169">
        <f t="shared" si="11"/>
        <v>55</v>
      </c>
    </row>
    <row r="170" spans="1:15" x14ac:dyDescent="0.3">
      <c r="A170" s="1">
        <v>43043</v>
      </c>
      <c r="B170" t="s">
        <v>172</v>
      </c>
      <c r="D170">
        <v>4</v>
      </c>
      <c r="E170" t="s">
        <v>251</v>
      </c>
      <c r="F170" t="s">
        <v>233</v>
      </c>
      <c r="G170" t="s">
        <v>305</v>
      </c>
      <c r="H170" t="s">
        <v>293</v>
      </c>
      <c r="L170" t="s">
        <v>447</v>
      </c>
      <c r="M170">
        <v>22</v>
      </c>
      <c r="N170">
        <v>0</v>
      </c>
      <c r="O170">
        <f t="shared" si="11"/>
        <v>0</v>
      </c>
    </row>
    <row r="171" spans="1:15" x14ac:dyDescent="0.3">
      <c r="A171" s="1">
        <v>43043</v>
      </c>
      <c r="B171" t="s">
        <v>172</v>
      </c>
      <c r="D171">
        <v>2</v>
      </c>
      <c r="E171" t="s">
        <v>226</v>
      </c>
      <c r="F171" t="s">
        <v>233</v>
      </c>
      <c r="G171" t="s">
        <v>233</v>
      </c>
      <c r="H171" t="s">
        <v>291</v>
      </c>
      <c r="L171" t="s">
        <v>432</v>
      </c>
      <c r="M171">
        <v>39</v>
      </c>
      <c r="N171">
        <v>7</v>
      </c>
      <c r="O171">
        <f t="shared" si="11"/>
        <v>273</v>
      </c>
    </row>
    <row r="172" spans="1:15" x14ac:dyDescent="0.3">
      <c r="A172" s="1">
        <v>43043</v>
      </c>
      <c r="B172" t="s">
        <v>172</v>
      </c>
      <c r="D172">
        <v>10</v>
      </c>
      <c r="E172" t="s">
        <v>231</v>
      </c>
      <c r="F172" t="s">
        <v>447</v>
      </c>
      <c r="G172" t="s">
        <v>225</v>
      </c>
      <c r="H172" t="s">
        <v>240</v>
      </c>
      <c r="L172" t="s">
        <v>312</v>
      </c>
      <c r="M172">
        <v>2</v>
      </c>
      <c r="N172">
        <v>10</v>
      </c>
      <c r="O172">
        <f t="shared" si="11"/>
        <v>20</v>
      </c>
    </row>
    <row r="173" spans="1:15" x14ac:dyDescent="0.3">
      <c r="A173" s="1">
        <v>43043</v>
      </c>
      <c r="B173" t="s">
        <v>172</v>
      </c>
      <c r="D173">
        <v>1</v>
      </c>
      <c r="E173" t="s">
        <v>309</v>
      </c>
      <c r="F173" t="s">
        <v>432</v>
      </c>
      <c r="G173" t="s">
        <v>310</v>
      </c>
      <c r="H173" t="s">
        <v>273</v>
      </c>
      <c r="L173" t="s">
        <v>302</v>
      </c>
      <c r="M173">
        <v>27</v>
      </c>
      <c r="N173">
        <v>2</v>
      </c>
      <c r="O173">
        <f t="shared" si="11"/>
        <v>54</v>
      </c>
    </row>
    <row r="174" spans="1:15" x14ac:dyDescent="0.3">
      <c r="A174" s="1">
        <v>43043</v>
      </c>
      <c r="B174" t="s">
        <v>172</v>
      </c>
      <c r="D174">
        <v>2</v>
      </c>
      <c r="E174" t="s">
        <v>309</v>
      </c>
      <c r="F174" t="s">
        <v>312</v>
      </c>
      <c r="G174" t="s">
        <v>312</v>
      </c>
      <c r="H174" t="s">
        <v>300</v>
      </c>
      <c r="L174" t="s">
        <v>228</v>
      </c>
      <c r="M174">
        <v>15</v>
      </c>
      <c r="N174">
        <v>7</v>
      </c>
      <c r="O174">
        <f t="shared" si="11"/>
        <v>105</v>
      </c>
    </row>
    <row r="175" spans="1:15" x14ac:dyDescent="0.3">
      <c r="A175" s="1">
        <v>43043</v>
      </c>
      <c r="B175" t="s">
        <v>172</v>
      </c>
      <c r="D175">
        <v>27</v>
      </c>
      <c r="E175" t="s">
        <v>226</v>
      </c>
      <c r="F175" t="s">
        <v>302</v>
      </c>
      <c r="G175" t="s">
        <v>302</v>
      </c>
      <c r="H175" t="s">
        <v>284</v>
      </c>
      <c r="L175" t="s">
        <v>314</v>
      </c>
      <c r="M175">
        <v>1</v>
      </c>
      <c r="N175">
        <v>4</v>
      </c>
      <c r="O175">
        <f t="shared" si="11"/>
        <v>4</v>
      </c>
    </row>
    <row r="176" spans="1:15" x14ac:dyDescent="0.3">
      <c r="A176" s="1">
        <v>43043</v>
      </c>
      <c r="B176" t="s">
        <v>172</v>
      </c>
      <c r="D176">
        <v>15</v>
      </c>
      <c r="E176" t="s">
        <v>201</v>
      </c>
      <c r="F176" t="s">
        <v>228</v>
      </c>
      <c r="G176" t="s">
        <v>228</v>
      </c>
      <c r="H176" t="s">
        <v>211</v>
      </c>
      <c r="L176" t="s">
        <v>241</v>
      </c>
      <c r="M176">
        <v>86</v>
      </c>
      <c r="N176">
        <v>7</v>
      </c>
      <c r="O176">
        <f t="shared" si="11"/>
        <v>602</v>
      </c>
    </row>
    <row r="177" spans="1:16" x14ac:dyDescent="0.3">
      <c r="A177" s="1">
        <v>43043</v>
      </c>
      <c r="B177" t="s">
        <v>172</v>
      </c>
      <c r="D177">
        <v>36</v>
      </c>
      <c r="E177" t="s">
        <v>201</v>
      </c>
      <c r="F177" t="s">
        <v>432</v>
      </c>
      <c r="G177" t="s">
        <v>307</v>
      </c>
      <c r="H177" t="s">
        <v>272</v>
      </c>
      <c r="L177" t="s">
        <v>516</v>
      </c>
      <c r="M177">
        <v>4</v>
      </c>
      <c r="N177">
        <v>7</v>
      </c>
      <c r="O177">
        <f t="shared" si="11"/>
        <v>28</v>
      </c>
    </row>
    <row r="178" spans="1:16" x14ac:dyDescent="0.3">
      <c r="A178" s="1">
        <v>43043</v>
      </c>
      <c r="B178" t="s">
        <v>172</v>
      </c>
      <c r="D178">
        <v>4</v>
      </c>
      <c r="E178" t="s">
        <v>231</v>
      </c>
      <c r="F178" t="s">
        <v>447</v>
      </c>
      <c r="G178" t="s">
        <v>232</v>
      </c>
      <c r="H178" t="s">
        <v>215</v>
      </c>
      <c r="I178" t="s">
        <v>516</v>
      </c>
      <c r="L178" t="s">
        <v>283</v>
      </c>
      <c r="M178">
        <v>100</v>
      </c>
      <c r="N178">
        <v>9</v>
      </c>
      <c r="O178">
        <f t="shared" si="11"/>
        <v>900</v>
      </c>
    </row>
    <row r="179" spans="1:16" x14ac:dyDescent="0.3">
      <c r="A179" s="1">
        <v>43043</v>
      </c>
      <c r="B179" t="s">
        <v>172</v>
      </c>
      <c r="D179">
        <v>2</v>
      </c>
      <c r="E179" t="s">
        <v>201</v>
      </c>
      <c r="F179" t="s">
        <v>432</v>
      </c>
      <c r="G179" t="s">
        <v>303</v>
      </c>
      <c r="H179" t="s">
        <v>297</v>
      </c>
      <c r="M179">
        <f>SUM(M167:M178)</f>
        <v>503</v>
      </c>
      <c r="O179">
        <f>SUM(O167:O178)</f>
        <v>3605</v>
      </c>
      <c r="P179">
        <f>O179/M179</f>
        <v>7.1669980119284293</v>
      </c>
    </row>
    <row r="180" spans="1:16" x14ac:dyDescent="0.3">
      <c r="A180" s="1">
        <v>43043</v>
      </c>
      <c r="B180" t="s">
        <v>172</v>
      </c>
      <c r="D180">
        <v>1</v>
      </c>
      <c r="E180" t="s">
        <v>201</v>
      </c>
      <c r="F180" t="s">
        <v>314</v>
      </c>
      <c r="G180" t="s">
        <v>250</v>
      </c>
      <c r="H180" t="s">
        <v>221</v>
      </c>
      <c r="I180" t="s">
        <v>392</v>
      </c>
    </row>
    <row r="181" spans="1:16" x14ac:dyDescent="0.3">
      <c r="A181" s="1">
        <v>43043</v>
      </c>
      <c r="B181" t="s">
        <v>172</v>
      </c>
      <c r="D181">
        <v>86</v>
      </c>
      <c r="E181" t="s">
        <v>226</v>
      </c>
      <c r="F181" t="s">
        <v>241</v>
      </c>
      <c r="G181" t="s">
        <v>241</v>
      </c>
      <c r="H181" t="s">
        <v>212</v>
      </c>
    </row>
    <row r="182" spans="1:16" x14ac:dyDescent="0.3">
      <c r="A182" s="1">
        <v>43043</v>
      </c>
      <c r="B182" t="s">
        <v>172</v>
      </c>
      <c r="D182">
        <v>12</v>
      </c>
      <c r="E182" t="s">
        <v>251</v>
      </c>
      <c r="F182" t="s">
        <v>447</v>
      </c>
      <c r="G182" t="s">
        <v>308</v>
      </c>
      <c r="H182" t="s">
        <v>236</v>
      </c>
    </row>
    <row r="183" spans="1:16" x14ac:dyDescent="0.3">
      <c r="A183" s="1">
        <v>43043</v>
      </c>
      <c r="B183" t="s">
        <v>172</v>
      </c>
      <c r="D183">
        <v>100</v>
      </c>
      <c r="E183" t="s">
        <v>201</v>
      </c>
      <c r="F183" t="s">
        <v>447</v>
      </c>
      <c r="G183" t="s">
        <v>350</v>
      </c>
      <c r="H183" t="s">
        <v>279</v>
      </c>
      <c r="I183" t="s">
        <v>283</v>
      </c>
      <c r="J183">
        <v>16</v>
      </c>
      <c r="L183">
        <v>10</v>
      </c>
    </row>
    <row r="184" spans="1:16" x14ac:dyDescent="0.3">
      <c r="A184" s="1"/>
      <c r="D184">
        <f>SUM(D167:D183)</f>
        <v>503</v>
      </c>
    </row>
    <row r="185" spans="1:16" s="7" customFormat="1" x14ac:dyDescent="0.3">
      <c r="A185" s="6"/>
    </row>
    <row r="186" spans="1:16" x14ac:dyDescent="0.3">
      <c r="A186" s="1"/>
    </row>
    <row r="187" spans="1:16" x14ac:dyDescent="0.3">
      <c r="A187" s="1">
        <v>43057</v>
      </c>
      <c r="B187">
        <v>1</v>
      </c>
      <c r="C187">
        <v>1</v>
      </c>
      <c r="D187">
        <v>24</v>
      </c>
      <c r="E187" t="s">
        <v>201</v>
      </c>
      <c r="F187" t="s">
        <v>422</v>
      </c>
      <c r="G187" t="s">
        <v>238</v>
      </c>
      <c r="H187" t="s">
        <v>239</v>
      </c>
      <c r="L187" t="s">
        <v>422</v>
      </c>
      <c r="M187">
        <v>25</v>
      </c>
      <c r="N187">
        <v>4</v>
      </c>
      <c r="O187">
        <f>N187*M187</f>
        <v>100</v>
      </c>
    </row>
    <row r="188" spans="1:16" x14ac:dyDescent="0.3">
      <c r="A188" s="1">
        <v>43057</v>
      </c>
      <c r="B188">
        <v>1</v>
      </c>
      <c r="C188">
        <v>1</v>
      </c>
      <c r="D188">
        <v>1</v>
      </c>
      <c r="E188" t="s">
        <v>226</v>
      </c>
      <c r="F188" t="s">
        <v>227</v>
      </c>
      <c r="G188" t="s">
        <v>227</v>
      </c>
      <c r="H188" t="s">
        <v>321</v>
      </c>
      <c r="L188" t="s">
        <v>227</v>
      </c>
      <c r="M188">
        <v>11</v>
      </c>
      <c r="N188">
        <v>3</v>
      </c>
      <c r="O188">
        <f t="shared" ref="O188:O195" si="12">N188*M188</f>
        <v>33</v>
      </c>
    </row>
    <row r="189" spans="1:16" x14ac:dyDescent="0.3">
      <c r="A189" s="1">
        <v>43057</v>
      </c>
      <c r="B189">
        <v>1</v>
      </c>
      <c r="C189">
        <v>1</v>
      </c>
      <c r="D189">
        <v>10</v>
      </c>
      <c r="E189" t="s">
        <v>201</v>
      </c>
      <c r="F189" t="s">
        <v>227</v>
      </c>
      <c r="G189" t="s">
        <v>202</v>
      </c>
      <c r="H189" t="s">
        <v>216</v>
      </c>
      <c r="L189" t="s">
        <v>233</v>
      </c>
      <c r="M189">
        <v>1</v>
      </c>
      <c r="N189">
        <v>5</v>
      </c>
      <c r="O189">
        <f t="shared" si="12"/>
        <v>5</v>
      </c>
    </row>
    <row r="190" spans="1:16" x14ac:dyDescent="0.3">
      <c r="A190" s="1">
        <v>43057</v>
      </c>
      <c r="B190">
        <v>1</v>
      </c>
      <c r="C190">
        <v>1</v>
      </c>
      <c r="D190">
        <v>1</v>
      </c>
      <c r="E190" t="s">
        <v>201</v>
      </c>
      <c r="F190" t="s">
        <v>422</v>
      </c>
      <c r="G190" t="s">
        <v>270</v>
      </c>
      <c r="H190" t="s">
        <v>274</v>
      </c>
      <c r="L190" t="s">
        <v>302</v>
      </c>
      <c r="M190">
        <v>33</v>
      </c>
      <c r="N190">
        <v>2</v>
      </c>
      <c r="O190">
        <f t="shared" si="12"/>
        <v>66</v>
      </c>
    </row>
    <row r="191" spans="1:16" x14ac:dyDescent="0.3">
      <c r="A191" s="1">
        <v>43057</v>
      </c>
      <c r="B191">
        <v>1</v>
      </c>
      <c r="C191">
        <v>1</v>
      </c>
      <c r="D191">
        <v>1</v>
      </c>
      <c r="E191" t="s">
        <v>226</v>
      </c>
      <c r="F191" t="s">
        <v>233</v>
      </c>
      <c r="G191" t="s">
        <v>233</v>
      </c>
      <c r="H191" t="s">
        <v>234</v>
      </c>
      <c r="L191" t="s">
        <v>228</v>
      </c>
      <c r="M191">
        <v>30</v>
      </c>
      <c r="N191">
        <v>7</v>
      </c>
      <c r="O191">
        <f t="shared" si="12"/>
        <v>210</v>
      </c>
    </row>
    <row r="192" spans="1:16" x14ac:dyDescent="0.3">
      <c r="A192" s="1">
        <v>43057</v>
      </c>
      <c r="B192">
        <v>1</v>
      </c>
      <c r="C192">
        <v>1</v>
      </c>
      <c r="D192">
        <v>33</v>
      </c>
      <c r="E192" t="s">
        <v>226</v>
      </c>
      <c r="F192" t="s">
        <v>302</v>
      </c>
      <c r="G192" t="s">
        <v>302</v>
      </c>
      <c r="H192" t="s">
        <v>317</v>
      </c>
      <c r="L192" t="s">
        <v>314</v>
      </c>
      <c r="M192">
        <v>4</v>
      </c>
      <c r="N192">
        <v>4</v>
      </c>
      <c r="O192">
        <f t="shared" si="12"/>
        <v>16</v>
      </c>
    </row>
    <row r="193" spans="1:16" x14ac:dyDescent="0.3">
      <c r="A193" s="1">
        <v>43057</v>
      </c>
      <c r="B193">
        <v>1</v>
      </c>
      <c r="C193">
        <v>1</v>
      </c>
      <c r="D193">
        <v>30</v>
      </c>
      <c r="E193" t="s">
        <v>201</v>
      </c>
      <c r="F193" t="s">
        <v>228</v>
      </c>
      <c r="G193" t="s">
        <v>228</v>
      </c>
      <c r="H193" t="s">
        <v>211</v>
      </c>
      <c r="L193" t="s">
        <v>306</v>
      </c>
      <c r="M193">
        <v>15</v>
      </c>
      <c r="N193">
        <v>1</v>
      </c>
      <c r="O193">
        <f t="shared" si="12"/>
        <v>15</v>
      </c>
    </row>
    <row r="194" spans="1:16" x14ac:dyDescent="0.3">
      <c r="A194" s="1">
        <v>43057</v>
      </c>
      <c r="B194">
        <v>1</v>
      </c>
      <c r="C194">
        <v>1</v>
      </c>
      <c r="D194">
        <v>2</v>
      </c>
      <c r="E194" t="s">
        <v>201</v>
      </c>
      <c r="F194" t="s">
        <v>314</v>
      </c>
      <c r="G194" t="s">
        <v>250</v>
      </c>
      <c r="H194" t="s">
        <v>210</v>
      </c>
      <c r="L194" t="s">
        <v>447</v>
      </c>
      <c r="M194">
        <v>4</v>
      </c>
      <c r="N194">
        <v>0</v>
      </c>
      <c r="O194">
        <f t="shared" si="12"/>
        <v>0</v>
      </c>
    </row>
    <row r="195" spans="1:16" x14ac:dyDescent="0.3">
      <c r="A195" s="1">
        <v>43057</v>
      </c>
      <c r="B195">
        <v>1</v>
      </c>
      <c r="C195">
        <v>1</v>
      </c>
      <c r="D195">
        <v>15</v>
      </c>
      <c r="E195" t="s">
        <v>226</v>
      </c>
      <c r="F195" t="s">
        <v>306</v>
      </c>
      <c r="G195" t="s">
        <v>306</v>
      </c>
      <c r="H195" t="s">
        <v>263</v>
      </c>
      <c r="L195" t="s">
        <v>283</v>
      </c>
      <c r="M195">
        <v>3</v>
      </c>
      <c r="N195">
        <v>9</v>
      </c>
      <c r="O195">
        <f t="shared" si="12"/>
        <v>27</v>
      </c>
    </row>
    <row r="196" spans="1:16" x14ac:dyDescent="0.3">
      <c r="A196" s="1">
        <v>43057</v>
      </c>
      <c r="B196">
        <v>1</v>
      </c>
      <c r="C196">
        <v>1</v>
      </c>
      <c r="D196">
        <v>4</v>
      </c>
      <c r="E196" t="s">
        <v>251</v>
      </c>
      <c r="F196" t="s">
        <v>447</v>
      </c>
      <c r="G196" t="s">
        <v>308</v>
      </c>
      <c r="H196" t="s">
        <v>319</v>
      </c>
      <c r="M196">
        <f>SUM(M187:M195)</f>
        <v>126</v>
      </c>
      <c r="O196">
        <f>SUM(O187:O195)</f>
        <v>472</v>
      </c>
      <c r="P196">
        <f>O196/M196</f>
        <v>3.746031746031746</v>
      </c>
    </row>
    <row r="197" spans="1:16" x14ac:dyDescent="0.3">
      <c r="A197" s="1">
        <v>43057</v>
      </c>
      <c r="B197">
        <v>1</v>
      </c>
      <c r="C197">
        <v>1</v>
      </c>
      <c r="D197">
        <v>2</v>
      </c>
      <c r="E197" t="s">
        <v>201</v>
      </c>
      <c r="F197" t="s">
        <v>314</v>
      </c>
      <c r="G197" t="s">
        <v>244</v>
      </c>
      <c r="H197" t="s">
        <v>214</v>
      </c>
    </row>
    <row r="198" spans="1:16" x14ac:dyDescent="0.3">
      <c r="A198" s="1">
        <v>43057</v>
      </c>
      <c r="B198">
        <v>1</v>
      </c>
      <c r="C198">
        <v>1</v>
      </c>
      <c r="D198">
        <v>3</v>
      </c>
      <c r="E198" t="s">
        <v>201</v>
      </c>
      <c r="F198" t="s">
        <v>447</v>
      </c>
      <c r="G198" t="s">
        <v>350</v>
      </c>
      <c r="H198" t="s">
        <v>220</v>
      </c>
      <c r="I198" t="s">
        <v>283</v>
      </c>
      <c r="J198">
        <v>12</v>
      </c>
      <c r="L198">
        <v>8</v>
      </c>
    </row>
    <row r="199" spans="1:16" x14ac:dyDescent="0.3">
      <c r="A199" s="1"/>
      <c r="D199">
        <f>SUM(D187:D198)</f>
        <v>126</v>
      </c>
    </row>
    <row r="200" spans="1:16" x14ac:dyDescent="0.3">
      <c r="A200" s="1">
        <v>43057</v>
      </c>
      <c r="B200">
        <v>1</v>
      </c>
      <c r="C200">
        <v>2</v>
      </c>
      <c r="D200">
        <v>6</v>
      </c>
      <c r="E200" t="s">
        <v>226</v>
      </c>
      <c r="F200" t="s">
        <v>227</v>
      </c>
      <c r="G200" t="s">
        <v>227</v>
      </c>
      <c r="H200" t="s">
        <v>205</v>
      </c>
      <c r="L200" t="s">
        <v>227</v>
      </c>
      <c r="M200">
        <v>16</v>
      </c>
      <c r="N200">
        <v>3</v>
      </c>
      <c r="O200">
        <f>N200*M200</f>
        <v>48</v>
      </c>
    </row>
    <row r="201" spans="1:16" x14ac:dyDescent="0.3">
      <c r="A201" s="1">
        <v>43057</v>
      </c>
      <c r="B201">
        <v>1</v>
      </c>
      <c r="C201">
        <v>2</v>
      </c>
      <c r="D201">
        <v>10</v>
      </c>
      <c r="E201" t="s">
        <v>201</v>
      </c>
      <c r="F201" t="s">
        <v>227</v>
      </c>
      <c r="G201" t="s">
        <v>202</v>
      </c>
      <c r="H201" t="s">
        <v>216</v>
      </c>
      <c r="L201" t="s">
        <v>233</v>
      </c>
      <c r="M201">
        <v>6</v>
      </c>
      <c r="N201">
        <v>5</v>
      </c>
      <c r="O201">
        <f t="shared" ref="O201:O208" si="13">N201*M201</f>
        <v>30</v>
      </c>
    </row>
    <row r="202" spans="1:16" x14ac:dyDescent="0.3">
      <c r="A202" s="1">
        <v>43057</v>
      </c>
      <c r="B202">
        <v>1</v>
      </c>
      <c r="C202">
        <v>2</v>
      </c>
      <c r="D202">
        <v>5</v>
      </c>
      <c r="E202" t="s">
        <v>251</v>
      </c>
      <c r="F202" t="s">
        <v>233</v>
      </c>
      <c r="G202" t="s">
        <v>252</v>
      </c>
      <c r="H202" t="s">
        <v>219</v>
      </c>
      <c r="L202" t="s">
        <v>432</v>
      </c>
      <c r="M202">
        <v>1</v>
      </c>
      <c r="N202">
        <v>7</v>
      </c>
      <c r="O202">
        <f t="shared" si="13"/>
        <v>7</v>
      </c>
    </row>
    <row r="203" spans="1:16" x14ac:dyDescent="0.3">
      <c r="A203" s="1">
        <v>43057</v>
      </c>
      <c r="B203">
        <v>1</v>
      </c>
      <c r="C203">
        <v>2</v>
      </c>
      <c r="D203">
        <v>1</v>
      </c>
      <c r="E203" t="s">
        <v>226</v>
      </c>
      <c r="F203" t="s">
        <v>233</v>
      </c>
      <c r="G203" t="s">
        <v>233</v>
      </c>
      <c r="H203" t="s">
        <v>234</v>
      </c>
      <c r="L203" t="s">
        <v>302</v>
      </c>
      <c r="M203">
        <v>25</v>
      </c>
      <c r="N203">
        <v>2</v>
      </c>
      <c r="O203">
        <f t="shared" si="13"/>
        <v>50</v>
      </c>
    </row>
    <row r="204" spans="1:16" x14ac:dyDescent="0.3">
      <c r="A204" s="1">
        <v>43057</v>
      </c>
      <c r="B204">
        <v>1</v>
      </c>
      <c r="C204">
        <v>2</v>
      </c>
      <c r="D204">
        <v>1</v>
      </c>
      <c r="E204" t="s">
        <v>201</v>
      </c>
      <c r="F204" t="s">
        <v>432</v>
      </c>
      <c r="G204" t="s">
        <v>304</v>
      </c>
      <c r="H204" t="s">
        <v>245</v>
      </c>
      <c r="L204" t="s">
        <v>228</v>
      </c>
      <c r="M204">
        <v>8</v>
      </c>
      <c r="N204">
        <v>7</v>
      </c>
      <c r="O204">
        <f t="shared" si="13"/>
        <v>56</v>
      </c>
    </row>
    <row r="205" spans="1:16" x14ac:dyDescent="0.3">
      <c r="A205" s="1">
        <v>43057</v>
      </c>
      <c r="B205">
        <v>1</v>
      </c>
      <c r="C205">
        <v>2</v>
      </c>
      <c r="D205">
        <v>25</v>
      </c>
      <c r="E205" t="s">
        <v>226</v>
      </c>
      <c r="F205" t="s">
        <v>302</v>
      </c>
      <c r="G205" t="s">
        <v>302</v>
      </c>
      <c r="H205" t="s">
        <v>209</v>
      </c>
      <c r="L205" t="s">
        <v>241</v>
      </c>
      <c r="M205">
        <v>1</v>
      </c>
      <c r="N205">
        <v>7</v>
      </c>
      <c r="O205">
        <f t="shared" si="13"/>
        <v>7</v>
      </c>
    </row>
    <row r="206" spans="1:16" x14ac:dyDescent="0.3">
      <c r="A206" s="1">
        <v>43057</v>
      </c>
      <c r="B206">
        <v>1</v>
      </c>
      <c r="C206">
        <v>2</v>
      </c>
      <c r="D206">
        <v>8</v>
      </c>
      <c r="E206" t="s">
        <v>201</v>
      </c>
      <c r="F206" t="s">
        <v>228</v>
      </c>
      <c r="G206" t="s">
        <v>228</v>
      </c>
      <c r="H206" t="s">
        <v>211</v>
      </c>
      <c r="L206" t="s">
        <v>306</v>
      </c>
      <c r="M206">
        <v>12</v>
      </c>
      <c r="N206">
        <v>1</v>
      </c>
      <c r="O206">
        <f t="shared" si="13"/>
        <v>12</v>
      </c>
    </row>
    <row r="207" spans="1:16" x14ac:dyDescent="0.3">
      <c r="A207" s="1">
        <v>43057</v>
      </c>
      <c r="B207">
        <v>1</v>
      </c>
      <c r="C207">
        <v>2</v>
      </c>
      <c r="D207">
        <v>1</v>
      </c>
      <c r="E207" t="s">
        <v>226</v>
      </c>
      <c r="F207" t="s">
        <v>241</v>
      </c>
      <c r="G207" t="s">
        <v>241</v>
      </c>
      <c r="H207" t="s">
        <v>212</v>
      </c>
      <c r="L207" t="s">
        <v>447</v>
      </c>
      <c r="M207">
        <v>11</v>
      </c>
      <c r="N207">
        <v>0</v>
      </c>
      <c r="O207">
        <f t="shared" si="13"/>
        <v>0</v>
      </c>
    </row>
    <row r="208" spans="1:16" x14ac:dyDescent="0.3">
      <c r="A208" s="1">
        <v>43057</v>
      </c>
      <c r="B208">
        <v>1</v>
      </c>
      <c r="C208">
        <v>2</v>
      </c>
      <c r="D208">
        <v>12</v>
      </c>
      <c r="E208" t="s">
        <v>226</v>
      </c>
      <c r="F208" t="s">
        <v>306</v>
      </c>
      <c r="G208" t="s">
        <v>306</v>
      </c>
      <c r="H208" t="s">
        <v>334</v>
      </c>
      <c r="L208" t="s">
        <v>283</v>
      </c>
      <c r="M208">
        <v>1</v>
      </c>
      <c r="N208">
        <v>9</v>
      </c>
      <c r="O208">
        <f t="shared" si="13"/>
        <v>9</v>
      </c>
    </row>
    <row r="209" spans="1:18" x14ac:dyDescent="0.3">
      <c r="A209" s="1">
        <v>43057</v>
      </c>
      <c r="B209">
        <v>1</v>
      </c>
      <c r="C209">
        <v>2</v>
      </c>
      <c r="D209">
        <v>11</v>
      </c>
      <c r="E209" t="s">
        <v>251</v>
      </c>
      <c r="F209" t="s">
        <v>447</v>
      </c>
      <c r="G209" t="s">
        <v>308</v>
      </c>
      <c r="H209" t="s">
        <v>319</v>
      </c>
      <c r="M209">
        <f>SUM(M200:M208)</f>
        <v>81</v>
      </c>
      <c r="O209">
        <f>SUM(O200:O208)</f>
        <v>219</v>
      </c>
      <c r="P209">
        <f>O209/M209</f>
        <v>2.7037037037037037</v>
      </c>
    </row>
    <row r="210" spans="1:18" x14ac:dyDescent="0.3">
      <c r="A210" s="1">
        <v>43057</v>
      </c>
      <c r="B210">
        <v>1</v>
      </c>
      <c r="C210">
        <v>2</v>
      </c>
      <c r="D210">
        <v>1</v>
      </c>
      <c r="E210" t="s">
        <v>201</v>
      </c>
      <c r="F210" t="s">
        <v>447</v>
      </c>
      <c r="G210" t="s">
        <v>350</v>
      </c>
      <c r="H210" t="s">
        <v>279</v>
      </c>
      <c r="I210" t="s">
        <v>283</v>
      </c>
      <c r="J210">
        <v>10</v>
      </c>
      <c r="L210">
        <v>8</v>
      </c>
    </row>
    <row r="211" spans="1:18" x14ac:dyDescent="0.3">
      <c r="A211" s="1"/>
      <c r="D211">
        <f>SUM(D200:D210)</f>
        <v>81</v>
      </c>
    </row>
    <row r="212" spans="1:18" x14ac:dyDescent="0.3">
      <c r="A212" s="1">
        <v>43057</v>
      </c>
      <c r="B212">
        <v>1</v>
      </c>
      <c r="C212">
        <v>3</v>
      </c>
      <c r="D212">
        <v>1</v>
      </c>
      <c r="E212" t="s">
        <v>201</v>
      </c>
      <c r="F212" t="s">
        <v>422</v>
      </c>
      <c r="G212" t="s">
        <v>238</v>
      </c>
      <c r="H212" t="s">
        <v>239</v>
      </c>
      <c r="L212" t="s">
        <v>422</v>
      </c>
      <c r="M212">
        <v>1</v>
      </c>
      <c r="N212">
        <v>4</v>
      </c>
      <c r="O212">
        <f>N212*M212</f>
        <v>4</v>
      </c>
    </row>
    <row r="213" spans="1:18" x14ac:dyDescent="0.3">
      <c r="A213" s="1">
        <v>43057</v>
      </c>
      <c r="B213">
        <v>1</v>
      </c>
      <c r="C213">
        <v>3</v>
      </c>
      <c r="D213">
        <v>2</v>
      </c>
      <c r="E213" t="s">
        <v>226</v>
      </c>
      <c r="F213" t="s">
        <v>227</v>
      </c>
      <c r="G213" t="s">
        <v>227</v>
      </c>
      <c r="H213" t="s">
        <v>205</v>
      </c>
      <c r="L213" t="s">
        <v>227</v>
      </c>
      <c r="M213">
        <v>2</v>
      </c>
      <c r="N213">
        <v>3</v>
      </c>
      <c r="O213">
        <f t="shared" ref="O213:O221" si="14">N213*M213</f>
        <v>6</v>
      </c>
    </row>
    <row r="214" spans="1:18" x14ac:dyDescent="0.3">
      <c r="A214" s="1">
        <v>43057</v>
      </c>
      <c r="B214">
        <v>1</v>
      </c>
      <c r="C214">
        <v>3</v>
      </c>
      <c r="D214">
        <v>1</v>
      </c>
      <c r="E214" t="s">
        <v>251</v>
      </c>
      <c r="F214" t="s">
        <v>233</v>
      </c>
      <c r="G214" t="s">
        <v>252</v>
      </c>
      <c r="H214" t="s">
        <v>219</v>
      </c>
      <c r="L214" t="s">
        <v>233</v>
      </c>
      <c r="M214">
        <v>1</v>
      </c>
      <c r="N214">
        <v>5</v>
      </c>
      <c r="O214">
        <f t="shared" si="14"/>
        <v>5</v>
      </c>
    </row>
    <row r="215" spans="1:18" x14ac:dyDescent="0.3">
      <c r="A215" s="1">
        <v>43057</v>
      </c>
      <c r="B215">
        <v>1</v>
      </c>
      <c r="C215">
        <v>3</v>
      </c>
      <c r="D215">
        <v>1</v>
      </c>
      <c r="E215" t="s">
        <v>231</v>
      </c>
      <c r="F215" t="s">
        <v>447</v>
      </c>
      <c r="G215" t="s">
        <v>225</v>
      </c>
      <c r="H215" t="s">
        <v>240</v>
      </c>
      <c r="L215" t="s">
        <v>447</v>
      </c>
      <c r="M215">
        <v>11</v>
      </c>
      <c r="N215">
        <v>0</v>
      </c>
      <c r="O215">
        <f t="shared" si="14"/>
        <v>0</v>
      </c>
    </row>
    <row r="216" spans="1:18" x14ac:dyDescent="0.3">
      <c r="A216" s="1">
        <v>43057</v>
      </c>
      <c r="B216">
        <v>1</v>
      </c>
      <c r="C216">
        <v>3</v>
      </c>
      <c r="D216">
        <v>13</v>
      </c>
      <c r="E216" t="s">
        <v>226</v>
      </c>
      <c r="F216" t="s">
        <v>302</v>
      </c>
      <c r="G216" t="s">
        <v>302</v>
      </c>
      <c r="H216" t="s">
        <v>209</v>
      </c>
      <c r="L216" t="s">
        <v>302</v>
      </c>
      <c r="M216">
        <v>13</v>
      </c>
      <c r="N216">
        <v>2</v>
      </c>
      <c r="O216">
        <f t="shared" si="14"/>
        <v>26</v>
      </c>
    </row>
    <row r="217" spans="1:18" x14ac:dyDescent="0.3">
      <c r="A217" s="1">
        <v>43057</v>
      </c>
      <c r="B217">
        <v>1</v>
      </c>
      <c r="C217">
        <v>3</v>
      </c>
      <c r="D217">
        <v>13</v>
      </c>
      <c r="E217" t="s">
        <v>201</v>
      </c>
      <c r="F217" t="s">
        <v>228</v>
      </c>
      <c r="G217" t="s">
        <v>228</v>
      </c>
      <c r="H217" t="s">
        <v>211</v>
      </c>
      <c r="L217" t="s">
        <v>228</v>
      </c>
      <c r="M217">
        <v>13</v>
      </c>
      <c r="N217">
        <v>7</v>
      </c>
      <c r="O217">
        <f t="shared" si="14"/>
        <v>91</v>
      </c>
    </row>
    <row r="218" spans="1:18" x14ac:dyDescent="0.3">
      <c r="A218" s="1">
        <v>43057</v>
      </c>
      <c r="B218">
        <v>1</v>
      </c>
      <c r="C218">
        <v>3</v>
      </c>
      <c r="D218">
        <v>1</v>
      </c>
      <c r="E218" t="s">
        <v>231</v>
      </c>
      <c r="F218" t="s">
        <v>447</v>
      </c>
      <c r="G218" t="s">
        <v>232</v>
      </c>
      <c r="H218" t="s">
        <v>215</v>
      </c>
      <c r="I218" t="s">
        <v>516</v>
      </c>
      <c r="L218" t="s">
        <v>314</v>
      </c>
      <c r="M218">
        <v>3</v>
      </c>
      <c r="N218">
        <v>4</v>
      </c>
      <c r="O218">
        <f t="shared" si="14"/>
        <v>12</v>
      </c>
    </row>
    <row r="219" spans="1:18" x14ac:dyDescent="0.3">
      <c r="A219" s="1">
        <v>43057</v>
      </c>
      <c r="B219">
        <v>1</v>
      </c>
      <c r="C219">
        <v>3</v>
      </c>
      <c r="D219">
        <v>3</v>
      </c>
      <c r="E219" t="s">
        <v>201</v>
      </c>
      <c r="F219" t="s">
        <v>314</v>
      </c>
      <c r="G219" t="s">
        <v>250</v>
      </c>
      <c r="H219" t="s">
        <v>210</v>
      </c>
      <c r="L219" t="s">
        <v>306</v>
      </c>
      <c r="M219">
        <v>3</v>
      </c>
      <c r="N219">
        <v>1</v>
      </c>
      <c r="O219">
        <f t="shared" si="14"/>
        <v>3</v>
      </c>
    </row>
    <row r="220" spans="1:18" x14ac:dyDescent="0.3">
      <c r="A220" s="1">
        <v>43057</v>
      </c>
      <c r="B220">
        <v>1</v>
      </c>
      <c r="C220">
        <v>3</v>
      </c>
      <c r="D220">
        <v>3</v>
      </c>
      <c r="E220" t="s">
        <v>226</v>
      </c>
      <c r="F220" t="s">
        <v>306</v>
      </c>
      <c r="G220" t="s">
        <v>306</v>
      </c>
      <c r="H220" t="s">
        <v>334</v>
      </c>
      <c r="L220" t="s">
        <v>516</v>
      </c>
      <c r="M220">
        <v>1</v>
      </c>
      <c r="N220">
        <v>7</v>
      </c>
      <c r="O220">
        <f t="shared" si="14"/>
        <v>7</v>
      </c>
    </row>
    <row r="221" spans="1:18" x14ac:dyDescent="0.3">
      <c r="A221" s="1">
        <v>43057</v>
      </c>
      <c r="B221">
        <v>1</v>
      </c>
      <c r="C221">
        <v>3</v>
      </c>
      <c r="D221">
        <v>10</v>
      </c>
      <c r="E221" t="s">
        <v>251</v>
      </c>
      <c r="F221" t="s">
        <v>447</v>
      </c>
      <c r="G221" t="s">
        <v>308</v>
      </c>
      <c r="H221" t="s">
        <v>319</v>
      </c>
      <c r="L221" t="s">
        <v>283</v>
      </c>
      <c r="M221">
        <v>3</v>
      </c>
      <c r="N221">
        <v>9</v>
      </c>
      <c r="O221">
        <f t="shared" si="14"/>
        <v>27</v>
      </c>
    </row>
    <row r="222" spans="1:18" x14ac:dyDescent="0.3">
      <c r="A222" s="1">
        <v>43057</v>
      </c>
      <c r="B222">
        <v>1</v>
      </c>
      <c r="C222">
        <v>3</v>
      </c>
      <c r="D222">
        <v>3</v>
      </c>
      <c r="E222" t="s">
        <v>201</v>
      </c>
      <c r="F222" t="s">
        <v>447</v>
      </c>
      <c r="G222" t="s">
        <v>350</v>
      </c>
      <c r="H222" t="s">
        <v>220</v>
      </c>
      <c r="I222" t="s">
        <v>283</v>
      </c>
      <c r="J222">
        <v>11</v>
      </c>
      <c r="L222">
        <v>8</v>
      </c>
      <c r="M222">
        <f>SUM(M212:M221)</f>
        <v>51</v>
      </c>
      <c r="O222">
        <f>SUM(O212:O221)</f>
        <v>181</v>
      </c>
      <c r="P222">
        <f>O222/M222</f>
        <v>3.5490196078431371</v>
      </c>
      <c r="R222">
        <f>AVERAGE(P222,P209,P196)</f>
        <v>3.3329183525261961</v>
      </c>
    </row>
    <row r="223" spans="1:18" x14ac:dyDescent="0.3">
      <c r="D223">
        <f>SUM(D212:D222)</f>
        <v>51</v>
      </c>
    </row>
    <row r="224" spans="1:18" x14ac:dyDescent="0.3">
      <c r="A224" s="1" t="s">
        <v>477</v>
      </c>
    </row>
    <row r="225" spans="1:3" x14ac:dyDescent="0.3">
      <c r="A225" t="s">
        <v>1</v>
      </c>
      <c r="B225" t="s">
        <v>478</v>
      </c>
    </row>
    <row r="226" spans="1:3" x14ac:dyDescent="0.3">
      <c r="A226">
        <v>1</v>
      </c>
      <c r="B226">
        <f>P222</f>
        <v>3.5490196078431371</v>
      </c>
      <c r="C226" t="s">
        <v>479</v>
      </c>
    </row>
    <row r="227" spans="1:3" x14ac:dyDescent="0.3">
      <c r="A227">
        <v>4</v>
      </c>
      <c r="B227">
        <f>R70</f>
        <v>3.6458463832960479</v>
      </c>
      <c r="C227" t="s">
        <v>479</v>
      </c>
    </row>
    <row r="228" spans="1:3" x14ac:dyDescent="0.3">
      <c r="A228">
        <v>5</v>
      </c>
      <c r="B228">
        <f>R113</f>
        <v>4.1143475250951882</v>
      </c>
      <c r="C228" t="s">
        <v>517</v>
      </c>
    </row>
    <row r="229" spans="1:3" x14ac:dyDescent="0.3">
      <c r="A229" t="s">
        <v>146</v>
      </c>
      <c r="B229">
        <f>P159</f>
        <v>5.6785714285714288</v>
      </c>
      <c r="C229" t="s">
        <v>480</v>
      </c>
    </row>
    <row r="230" spans="1:3" x14ac:dyDescent="0.3">
      <c r="A230" t="s">
        <v>172</v>
      </c>
      <c r="B230">
        <f>P179</f>
        <v>7.1669980119284293</v>
      </c>
      <c r="C230" t="s">
        <v>518</v>
      </c>
    </row>
    <row r="231" spans="1:3" x14ac:dyDescent="0.3">
      <c r="A231" t="s">
        <v>112</v>
      </c>
      <c r="B231">
        <f>R145</f>
        <v>5.8819490586932446</v>
      </c>
      <c r="C231" t="s">
        <v>519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workbookViewId="0">
      <selection activeCell="C13" sqref="C13:D125"/>
    </sheetView>
  </sheetViews>
  <sheetFormatPr defaultColWidth="13.88671875" defaultRowHeight="14.4" x14ac:dyDescent="0.3"/>
  <cols>
    <col min="4" max="4" width="18.44140625" customWidth="1"/>
    <col min="5" max="5" width="18" customWidth="1"/>
  </cols>
  <sheetData>
    <row r="1" spans="1:11" x14ac:dyDescent="0.3">
      <c r="A1" t="s">
        <v>0</v>
      </c>
      <c r="B1" t="s">
        <v>1</v>
      </c>
      <c r="C1" t="s">
        <v>6</v>
      </c>
      <c r="D1" t="s">
        <v>405</v>
      </c>
      <c r="E1" t="s">
        <v>198</v>
      </c>
      <c r="F1" t="s">
        <v>204</v>
      </c>
      <c r="H1" t="s">
        <v>445</v>
      </c>
    </row>
    <row r="2" spans="1:11" x14ac:dyDescent="0.3">
      <c r="A2" s="9">
        <v>43008</v>
      </c>
      <c r="B2" s="10">
        <v>1</v>
      </c>
      <c r="C2" s="10">
        <v>5</v>
      </c>
      <c r="D2" s="10" t="s">
        <v>201</v>
      </c>
      <c r="E2" s="10" t="s">
        <v>202</v>
      </c>
      <c r="F2" s="10" t="s">
        <v>216</v>
      </c>
      <c r="G2" s="10"/>
      <c r="H2" s="10"/>
    </row>
    <row r="3" spans="1:11" x14ac:dyDescent="0.3">
      <c r="A3" s="9">
        <v>43008</v>
      </c>
      <c r="B3" s="10">
        <v>1</v>
      </c>
      <c r="C3" s="10">
        <v>5</v>
      </c>
      <c r="D3" s="10" t="s">
        <v>406</v>
      </c>
      <c r="E3" s="10" t="s">
        <v>407</v>
      </c>
      <c r="F3" s="10" t="s">
        <v>207</v>
      </c>
      <c r="G3" s="10"/>
      <c r="H3" s="10"/>
    </row>
    <row r="4" spans="1:11" x14ac:dyDescent="0.3">
      <c r="A4" s="9">
        <v>43008</v>
      </c>
      <c r="B4" s="10">
        <v>1</v>
      </c>
      <c r="C4" s="10">
        <v>11</v>
      </c>
      <c r="D4" s="10" t="s">
        <v>251</v>
      </c>
      <c r="E4" s="10" t="s">
        <v>252</v>
      </c>
      <c r="F4" s="10" t="s">
        <v>219</v>
      </c>
      <c r="G4" s="10"/>
      <c r="H4" s="10"/>
    </row>
    <row r="5" spans="1:11" x14ac:dyDescent="0.3">
      <c r="A5" s="9">
        <v>43008</v>
      </c>
      <c r="B5" s="10">
        <v>1</v>
      </c>
      <c r="C5" s="10">
        <v>1</v>
      </c>
      <c r="D5" s="10" t="s">
        <v>201</v>
      </c>
      <c r="E5" s="10" t="s">
        <v>222</v>
      </c>
      <c r="F5" s="10" t="s">
        <v>376</v>
      </c>
      <c r="G5" s="10"/>
      <c r="H5" s="10"/>
    </row>
    <row r="6" spans="1:11" x14ac:dyDescent="0.3">
      <c r="A6" s="9">
        <v>43008</v>
      </c>
      <c r="B6" s="10">
        <v>1</v>
      </c>
      <c r="C6" s="10">
        <v>33</v>
      </c>
      <c r="D6" s="10" t="s">
        <v>226</v>
      </c>
      <c r="E6" s="10" t="s">
        <v>302</v>
      </c>
      <c r="F6" s="10" t="s">
        <v>209</v>
      </c>
      <c r="G6" s="10"/>
      <c r="H6" s="10"/>
    </row>
    <row r="7" spans="1:11" x14ac:dyDescent="0.3">
      <c r="A7" s="9">
        <v>43008</v>
      </c>
      <c r="B7" s="10">
        <v>1</v>
      </c>
      <c r="C7" s="10">
        <v>1</v>
      </c>
      <c r="D7" s="10" t="s">
        <v>201</v>
      </c>
      <c r="E7" s="10" t="s">
        <v>228</v>
      </c>
      <c r="F7" s="10" t="s">
        <v>211</v>
      </c>
      <c r="G7" s="10"/>
      <c r="H7" s="10"/>
    </row>
    <row r="8" spans="1:11" x14ac:dyDescent="0.3">
      <c r="A8" s="9">
        <v>43008</v>
      </c>
      <c r="B8" s="10">
        <v>1</v>
      </c>
      <c r="C8" s="10">
        <v>4</v>
      </c>
      <c r="D8" s="10" t="s">
        <v>201</v>
      </c>
      <c r="E8" s="10" t="s">
        <v>250</v>
      </c>
      <c r="F8" s="10" t="s">
        <v>221</v>
      </c>
      <c r="G8" s="10"/>
      <c r="H8" s="10"/>
    </row>
    <row r="9" spans="1:11" x14ac:dyDescent="0.3">
      <c r="A9" s="9">
        <v>43008</v>
      </c>
      <c r="B9" s="10">
        <v>1</v>
      </c>
      <c r="C9" s="10">
        <v>1</v>
      </c>
      <c r="D9" s="10" t="s">
        <v>226</v>
      </c>
      <c r="E9" s="10" t="s">
        <v>241</v>
      </c>
      <c r="F9" s="10" t="s">
        <v>212</v>
      </c>
      <c r="G9" s="10"/>
      <c r="H9" s="10"/>
    </row>
    <row r="10" spans="1:11" x14ac:dyDescent="0.3">
      <c r="A10" s="9">
        <v>43008</v>
      </c>
      <c r="B10" s="10">
        <v>1</v>
      </c>
      <c r="C10" s="10">
        <v>16</v>
      </c>
      <c r="D10" s="10" t="s">
        <v>201</v>
      </c>
      <c r="E10" s="10" t="s">
        <v>244</v>
      </c>
      <c r="F10" s="10" t="s">
        <v>214</v>
      </c>
      <c r="G10" s="10"/>
      <c r="H10" s="10"/>
    </row>
    <row r="11" spans="1:11" x14ac:dyDescent="0.3">
      <c r="A11" s="9">
        <v>43008</v>
      </c>
      <c r="B11" s="10">
        <v>1</v>
      </c>
      <c r="C11" s="10">
        <v>3</v>
      </c>
      <c r="D11" s="10" t="s">
        <v>201</v>
      </c>
      <c r="E11" s="10" t="s">
        <v>350</v>
      </c>
      <c r="F11" s="10" t="s">
        <v>220</v>
      </c>
      <c r="G11" s="10"/>
      <c r="H11" s="10">
        <v>10</v>
      </c>
    </row>
    <row r="12" spans="1:11" x14ac:dyDescent="0.3">
      <c r="A12" s="1"/>
    </row>
    <row r="13" spans="1:11" x14ac:dyDescent="0.3">
      <c r="A13" s="1">
        <v>43011</v>
      </c>
      <c r="B13">
        <v>4</v>
      </c>
      <c r="C13">
        <v>1</v>
      </c>
      <c r="D13" t="s">
        <v>201</v>
      </c>
      <c r="E13" t="s">
        <v>238</v>
      </c>
      <c r="F13" t="s">
        <v>239</v>
      </c>
      <c r="J13" t="s">
        <v>238</v>
      </c>
      <c r="K13">
        <f t="shared" ref="K13:K33" si="0">C13/C$34</f>
        <v>2.8901734104046241E-3</v>
      </c>
    </row>
    <row r="14" spans="1:11" x14ac:dyDescent="0.3">
      <c r="A14" s="1">
        <v>43011</v>
      </c>
      <c r="B14">
        <v>4</v>
      </c>
      <c r="C14">
        <v>87</v>
      </c>
      <c r="D14" t="s">
        <v>226</v>
      </c>
      <c r="E14" t="s">
        <v>227</v>
      </c>
      <c r="F14" t="s">
        <v>205</v>
      </c>
      <c r="J14" t="s">
        <v>227</v>
      </c>
      <c r="K14">
        <f t="shared" si="0"/>
        <v>0.25144508670520233</v>
      </c>
    </row>
    <row r="15" spans="1:11" x14ac:dyDescent="0.3">
      <c r="A15" s="1">
        <v>43011</v>
      </c>
      <c r="B15">
        <v>4</v>
      </c>
      <c r="C15">
        <v>15</v>
      </c>
      <c r="D15" t="s">
        <v>201</v>
      </c>
      <c r="E15" t="s">
        <v>202</v>
      </c>
      <c r="F15" t="s">
        <v>216</v>
      </c>
      <c r="J15" t="s">
        <v>202</v>
      </c>
      <c r="K15">
        <f t="shared" si="0"/>
        <v>4.3352601156069363E-2</v>
      </c>
    </row>
    <row r="16" spans="1:11" x14ac:dyDescent="0.3">
      <c r="A16" s="1">
        <v>43011</v>
      </c>
      <c r="B16">
        <v>4</v>
      </c>
      <c r="C16">
        <v>5</v>
      </c>
      <c r="D16" t="s">
        <v>251</v>
      </c>
      <c r="E16" t="s">
        <v>252</v>
      </c>
      <c r="F16" t="s">
        <v>219</v>
      </c>
      <c r="J16" t="s">
        <v>252</v>
      </c>
      <c r="K16">
        <f t="shared" si="0"/>
        <v>1.4450867052023121E-2</v>
      </c>
    </row>
    <row r="17" spans="1:11" x14ac:dyDescent="0.3">
      <c r="A17" s="1">
        <v>43011</v>
      </c>
      <c r="B17">
        <v>4</v>
      </c>
      <c r="C17">
        <v>1</v>
      </c>
      <c r="D17" t="s">
        <v>201</v>
      </c>
      <c r="E17" t="s">
        <v>203</v>
      </c>
      <c r="F17" t="s">
        <v>208</v>
      </c>
      <c r="J17" t="s">
        <v>203</v>
      </c>
      <c r="K17">
        <f t="shared" si="0"/>
        <v>2.8901734104046241E-3</v>
      </c>
    </row>
    <row r="18" spans="1:11" x14ac:dyDescent="0.3">
      <c r="A18" s="1">
        <v>43011</v>
      </c>
      <c r="B18">
        <v>4</v>
      </c>
      <c r="C18">
        <v>1</v>
      </c>
      <c r="D18" t="s">
        <v>226</v>
      </c>
      <c r="E18" t="s">
        <v>233</v>
      </c>
      <c r="F18" t="s">
        <v>234</v>
      </c>
      <c r="G18">
        <v>-1</v>
      </c>
      <c r="J18" t="s">
        <v>233</v>
      </c>
      <c r="K18">
        <f t="shared" si="0"/>
        <v>2.8901734104046241E-3</v>
      </c>
    </row>
    <row r="19" spans="1:11" x14ac:dyDescent="0.3">
      <c r="A19" s="1">
        <v>43011</v>
      </c>
      <c r="B19">
        <v>4</v>
      </c>
      <c r="C19">
        <v>77</v>
      </c>
      <c r="D19" t="s">
        <v>231</v>
      </c>
      <c r="E19" t="s">
        <v>225</v>
      </c>
      <c r="F19" t="s">
        <v>240</v>
      </c>
      <c r="J19" t="s">
        <v>225</v>
      </c>
      <c r="K19">
        <f t="shared" si="0"/>
        <v>0.22254335260115607</v>
      </c>
    </row>
    <row r="20" spans="1:11" x14ac:dyDescent="0.3">
      <c r="A20" s="1">
        <v>43011</v>
      </c>
      <c r="B20">
        <v>4</v>
      </c>
      <c r="C20">
        <v>6</v>
      </c>
      <c r="D20" t="s">
        <v>201</v>
      </c>
      <c r="E20" t="s">
        <v>373</v>
      </c>
      <c r="F20" t="s">
        <v>389</v>
      </c>
      <c r="J20" t="s">
        <v>373</v>
      </c>
      <c r="K20">
        <f t="shared" si="0"/>
        <v>1.7341040462427744E-2</v>
      </c>
    </row>
    <row r="21" spans="1:11" x14ac:dyDescent="0.3">
      <c r="A21" s="1">
        <v>43011</v>
      </c>
      <c r="B21">
        <v>4</v>
      </c>
      <c r="C21">
        <v>3</v>
      </c>
      <c r="D21" t="s">
        <v>201</v>
      </c>
      <c r="E21" t="s">
        <v>304</v>
      </c>
      <c r="F21" t="s">
        <v>245</v>
      </c>
      <c r="J21" t="s">
        <v>304</v>
      </c>
      <c r="K21">
        <f t="shared" si="0"/>
        <v>8.670520231213872E-3</v>
      </c>
    </row>
    <row r="22" spans="1:11" x14ac:dyDescent="0.3">
      <c r="A22" s="1">
        <v>43011</v>
      </c>
      <c r="B22">
        <v>4</v>
      </c>
      <c r="C22">
        <v>41</v>
      </c>
      <c r="D22" t="s">
        <v>226</v>
      </c>
      <c r="E22" t="s">
        <v>302</v>
      </c>
      <c r="F22" t="s">
        <v>209</v>
      </c>
      <c r="J22" t="s">
        <v>302</v>
      </c>
      <c r="K22">
        <f t="shared" si="0"/>
        <v>0.11849710982658959</v>
      </c>
    </row>
    <row r="23" spans="1:11" x14ac:dyDescent="0.3">
      <c r="A23" s="1">
        <v>43011</v>
      </c>
      <c r="B23">
        <v>4</v>
      </c>
      <c r="C23">
        <v>51</v>
      </c>
      <c r="D23" t="s">
        <v>201</v>
      </c>
      <c r="E23" t="s">
        <v>228</v>
      </c>
      <c r="F23" t="s">
        <v>211</v>
      </c>
      <c r="J23" t="s">
        <v>228</v>
      </c>
      <c r="K23">
        <f t="shared" si="0"/>
        <v>0.14739884393063585</v>
      </c>
    </row>
    <row r="24" spans="1:11" x14ac:dyDescent="0.3">
      <c r="A24" s="1">
        <v>43011</v>
      </c>
      <c r="B24">
        <v>4</v>
      </c>
      <c r="C24">
        <v>6</v>
      </c>
      <c r="D24" t="s">
        <v>201</v>
      </c>
      <c r="E24" t="s">
        <v>380</v>
      </c>
      <c r="F24" t="s">
        <v>379</v>
      </c>
      <c r="J24" t="s">
        <v>380</v>
      </c>
      <c r="K24">
        <f t="shared" si="0"/>
        <v>1.7341040462427744E-2</v>
      </c>
    </row>
    <row r="25" spans="1:11" x14ac:dyDescent="0.3">
      <c r="A25" s="1">
        <v>43011</v>
      </c>
      <c r="B25">
        <v>4</v>
      </c>
      <c r="C25">
        <v>2</v>
      </c>
      <c r="D25" t="s">
        <v>201</v>
      </c>
      <c r="E25" t="s">
        <v>202</v>
      </c>
      <c r="F25" t="s">
        <v>206</v>
      </c>
      <c r="J25" t="s">
        <v>202</v>
      </c>
      <c r="K25">
        <f t="shared" si="0"/>
        <v>5.7803468208092483E-3</v>
      </c>
    </row>
    <row r="26" spans="1:11" x14ac:dyDescent="0.3">
      <c r="A26" s="1">
        <v>43011</v>
      </c>
      <c r="B26">
        <v>4</v>
      </c>
      <c r="C26">
        <v>16</v>
      </c>
      <c r="D26" t="s">
        <v>231</v>
      </c>
      <c r="E26" t="s">
        <v>232</v>
      </c>
      <c r="F26" t="s">
        <v>215</v>
      </c>
      <c r="J26" t="s">
        <v>232</v>
      </c>
      <c r="K26">
        <f t="shared" si="0"/>
        <v>4.6242774566473986E-2</v>
      </c>
    </row>
    <row r="27" spans="1:11" x14ac:dyDescent="0.3">
      <c r="A27" s="1">
        <v>43011</v>
      </c>
      <c r="B27">
        <v>4</v>
      </c>
      <c r="C27">
        <v>2</v>
      </c>
      <c r="D27" t="s">
        <v>201</v>
      </c>
      <c r="E27" t="s">
        <v>303</v>
      </c>
      <c r="F27" t="s">
        <v>213</v>
      </c>
      <c r="J27" t="s">
        <v>303</v>
      </c>
      <c r="K27">
        <f t="shared" si="0"/>
        <v>5.7803468208092483E-3</v>
      </c>
    </row>
    <row r="28" spans="1:11" x14ac:dyDescent="0.3">
      <c r="A28" s="1">
        <v>43011</v>
      </c>
      <c r="B28">
        <v>4</v>
      </c>
      <c r="C28">
        <v>3</v>
      </c>
      <c r="D28" t="s">
        <v>201</v>
      </c>
      <c r="E28" t="s">
        <v>250</v>
      </c>
      <c r="F28" t="s">
        <v>221</v>
      </c>
      <c r="J28" t="s">
        <v>250</v>
      </c>
      <c r="K28">
        <f t="shared" si="0"/>
        <v>8.670520231213872E-3</v>
      </c>
    </row>
    <row r="29" spans="1:11" x14ac:dyDescent="0.3">
      <c r="A29" s="1">
        <v>43011</v>
      </c>
      <c r="B29">
        <v>4</v>
      </c>
      <c r="C29">
        <v>4</v>
      </c>
      <c r="D29" t="s">
        <v>226</v>
      </c>
      <c r="E29" t="s">
        <v>241</v>
      </c>
      <c r="F29" t="s">
        <v>212</v>
      </c>
      <c r="J29" t="s">
        <v>241</v>
      </c>
      <c r="K29">
        <f t="shared" si="0"/>
        <v>1.1560693641618497E-2</v>
      </c>
    </row>
    <row r="30" spans="1:11" x14ac:dyDescent="0.3">
      <c r="A30" s="1">
        <v>43011</v>
      </c>
      <c r="B30">
        <v>4</v>
      </c>
      <c r="C30">
        <v>18</v>
      </c>
      <c r="D30" t="s">
        <v>226</v>
      </c>
      <c r="E30" t="s">
        <v>230</v>
      </c>
      <c r="F30" t="s">
        <v>229</v>
      </c>
      <c r="J30" t="s">
        <v>230</v>
      </c>
      <c r="K30">
        <f t="shared" si="0"/>
        <v>5.2023121387283239E-2</v>
      </c>
    </row>
    <row r="31" spans="1:11" x14ac:dyDescent="0.3">
      <c r="A31" s="1">
        <v>43011</v>
      </c>
      <c r="B31">
        <v>4</v>
      </c>
      <c r="C31">
        <v>2</v>
      </c>
      <c r="D31" t="s">
        <v>251</v>
      </c>
      <c r="E31" t="s">
        <v>308</v>
      </c>
      <c r="F31" t="s">
        <v>236</v>
      </c>
      <c r="J31" t="s">
        <v>308</v>
      </c>
      <c r="K31">
        <f t="shared" si="0"/>
        <v>5.7803468208092483E-3</v>
      </c>
    </row>
    <row r="32" spans="1:11" x14ac:dyDescent="0.3">
      <c r="A32" s="1">
        <v>43011</v>
      </c>
      <c r="B32">
        <v>4</v>
      </c>
      <c r="C32">
        <v>2</v>
      </c>
      <c r="D32" t="s">
        <v>201</v>
      </c>
      <c r="E32" t="s">
        <v>244</v>
      </c>
      <c r="F32" t="s">
        <v>214</v>
      </c>
      <c r="J32" t="s">
        <v>244</v>
      </c>
      <c r="K32">
        <f t="shared" si="0"/>
        <v>5.7803468208092483E-3</v>
      </c>
    </row>
    <row r="33" spans="1:11" x14ac:dyDescent="0.3">
      <c r="A33" s="1">
        <v>43011</v>
      </c>
      <c r="B33">
        <v>4</v>
      </c>
      <c r="C33">
        <v>3</v>
      </c>
      <c r="D33" t="s">
        <v>201</v>
      </c>
      <c r="E33" t="s">
        <v>350</v>
      </c>
      <c r="F33" t="s">
        <v>220</v>
      </c>
      <c r="H33">
        <v>20</v>
      </c>
      <c r="J33" t="s">
        <v>350</v>
      </c>
      <c r="K33">
        <f t="shared" si="0"/>
        <v>8.670520231213872E-3</v>
      </c>
    </row>
    <row r="34" spans="1:11" x14ac:dyDescent="0.3">
      <c r="A34" s="1"/>
      <c r="B34" t="s">
        <v>486</v>
      </c>
      <c r="C34">
        <f>SUM(C13:C33)</f>
        <v>346</v>
      </c>
    </row>
    <row r="35" spans="1:11" x14ac:dyDescent="0.3">
      <c r="A35" s="1">
        <v>43014</v>
      </c>
      <c r="B35">
        <v>6</v>
      </c>
      <c r="C35">
        <v>1</v>
      </c>
      <c r="D35" t="s">
        <v>375</v>
      </c>
      <c r="E35" t="s">
        <v>369</v>
      </c>
      <c r="F35" t="s">
        <v>237</v>
      </c>
      <c r="J35" t="s">
        <v>369</v>
      </c>
      <c r="K35">
        <f>C35/C$56</f>
        <v>4.464285714285714E-3</v>
      </c>
    </row>
    <row r="36" spans="1:11" x14ac:dyDescent="0.3">
      <c r="A36" s="1">
        <v>43014</v>
      </c>
      <c r="B36">
        <v>6</v>
      </c>
      <c r="C36">
        <v>3</v>
      </c>
      <c r="D36" t="s">
        <v>201</v>
      </c>
      <c r="E36" t="s">
        <v>383</v>
      </c>
      <c r="F36" t="s">
        <v>391</v>
      </c>
      <c r="J36" t="s">
        <v>383</v>
      </c>
      <c r="K36">
        <f t="shared" ref="K36:K55" si="1">C36/C$56</f>
        <v>1.3392857142857142E-2</v>
      </c>
    </row>
    <row r="37" spans="1:11" x14ac:dyDescent="0.3">
      <c r="A37" s="1">
        <v>43014</v>
      </c>
      <c r="B37">
        <v>6</v>
      </c>
      <c r="C37">
        <v>2</v>
      </c>
      <c r="D37" t="s">
        <v>201</v>
      </c>
      <c r="E37" t="s">
        <v>238</v>
      </c>
      <c r="F37" t="s">
        <v>239</v>
      </c>
      <c r="J37" t="s">
        <v>238</v>
      </c>
      <c r="K37">
        <f t="shared" si="1"/>
        <v>8.9285714285714281E-3</v>
      </c>
    </row>
    <row r="38" spans="1:11" x14ac:dyDescent="0.3">
      <c r="A38" s="1">
        <v>43014</v>
      </c>
      <c r="B38">
        <v>6</v>
      </c>
      <c r="C38">
        <v>1</v>
      </c>
      <c r="D38" t="s">
        <v>226</v>
      </c>
      <c r="E38" t="s">
        <v>227</v>
      </c>
      <c r="F38" t="s">
        <v>205</v>
      </c>
      <c r="J38" t="s">
        <v>227</v>
      </c>
      <c r="K38">
        <f t="shared" si="1"/>
        <v>4.464285714285714E-3</v>
      </c>
    </row>
    <row r="39" spans="1:11" x14ac:dyDescent="0.3">
      <c r="A39" s="1">
        <v>43014</v>
      </c>
      <c r="B39">
        <v>6</v>
      </c>
      <c r="C39">
        <v>26</v>
      </c>
      <c r="D39" t="s">
        <v>201</v>
      </c>
      <c r="E39" t="s">
        <v>202</v>
      </c>
      <c r="F39" t="s">
        <v>216</v>
      </c>
      <c r="J39" t="s">
        <v>202</v>
      </c>
      <c r="K39">
        <f t="shared" si="1"/>
        <v>0.11607142857142858</v>
      </c>
    </row>
    <row r="40" spans="1:11" x14ac:dyDescent="0.3">
      <c r="A40" s="1">
        <v>43014</v>
      </c>
      <c r="B40">
        <v>6</v>
      </c>
      <c r="C40">
        <v>1</v>
      </c>
      <c r="D40" t="s">
        <v>201</v>
      </c>
      <c r="E40" t="s">
        <v>270</v>
      </c>
      <c r="F40" t="s">
        <v>384</v>
      </c>
      <c r="J40" t="s">
        <v>270</v>
      </c>
      <c r="K40">
        <f t="shared" si="1"/>
        <v>4.464285714285714E-3</v>
      </c>
    </row>
    <row r="41" spans="1:11" x14ac:dyDescent="0.3">
      <c r="A41" s="1">
        <v>43014</v>
      </c>
      <c r="B41">
        <v>6</v>
      </c>
      <c r="C41">
        <v>4</v>
      </c>
      <c r="D41" t="s">
        <v>406</v>
      </c>
      <c r="E41" t="s">
        <v>407</v>
      </c>
      <c r="F41" t="s">
        <v>207</v>
      </c>
      <c r="J41" t="s">
        <v>407</v>
      </c>
      <c r="K41">
        <f t="shared" si="1"/>
        <v>1.7857142857142856E-2</v>
      </c>
    </row>
    <row r="42" spans="1:11" x14ac:dyDescent="0.3">
      <c r="A42" s="1">
        <v>43014</v>
      </c>
      <c r="B42">
        <v>6</v>
      </c>
      <c r="C42">
        <v>10</v>
      </c>
      <c r="D42" t="s">
        <v>251</v>
      </c>
      <c r="E42" t="s">
        <v>252</v>
      </c>
      <c r="F42" t="s">
        <v>219</v>
      </c>
      <c r="J42" t="s">
        <v>252</v>
      </c>
      <c r="K42">
        <f t="shared" si="1"/>
        <v>4.4642857142857144E-2</v>
      </c>
    </row>
    <row r="43" spans="1:11" x14ac:dyDescent="0.3">
      <c r="A43" s="1">
        <v>43014</v>
      </c>
      <c r="B43">
        <v>6</v>
      </c>
      <c r="C43">
        <v>1</v>
      </c>
      <c r="D43" t="s">
        <v>226</v>
      </c>
      <c r="E43" t="s">
        <v>233</v>
      </c>
      <c r="F43" t="s">
        <v>234</v>
      </c>
      <c r="J43" t="s">
        <v>233</v>
      </c>
      <c r="K43">
        <f t="shared" si="1"/>
        <v>4.464285714285714E-3</v>
      </c>
    </row>
    <row r="44" spans="1:11" x14ac:dyDescent="0.3">
      <c r="A44" s="1">
        <v>43014</v>
      </c>
      <c r="B44">
        <v>6</v>
      </c>
      <c r="C44">
        <v>9</v>
      </c>
      <c r="D44" t="s">
        <v>231</v>
      </c>
      <c r="E44" t="s">
        <v>225</v>
      </c>
      <c r="F44" t="s">
        <v>240</v>
      </c>
      <c r="J44" t="s">
        <v>225</v>
      </c>
      <c r="K44">
        <f t="shared" si="1"/>
        <v>4.0178571428571432E-2</v>
      </c>
    </row>
    <row r="45" spans="1:11" x14ac:dyDescent="0.3">
      <c r="A45" s="1">
        <v>43014</v>
      </c>
      <c r="B45">
        <v>6</v>
      </c>
      <c r="C45">
        <v>2</v>
      </c>
      <c r="D45" t="s">
        <v>201</v>
      </c>
      <c r="E45" t="s">
        <v>304</v>
      </c>
      <c r="F45" t="s">
        <v>245</v>
      </c>
      <c r="J45" t="s">
        <v>304</v>
      </c>
      <c r="K45">
        <f t="shared" si="1"/>
        <v>8.9285714285714281E-3</v>
      </c>
    </row>
    <row r="46" spans="1:11" x14ac:dyDescent="0.3">
      <c r="A46" s="1">
        <v>43014</v>
      </c>
      <c r="B46">
        <v>6</v>
      </c>
      <c r="C46">
        <v>9</v>
      </c>
      <c r="D46" t="s">
        <v>201</v>
      </c>
      <c r="E46" t="s">
        <v>373</v>
      </c>
      <c r="F46" t="s">
        <v>439</v>
      </c>
      <c r="J46" t="s">
        <v>373</v>
      </c>
      <c r="K46">
        <f t="shared" si="1"/>
        <v>4.0178571428571432E-2</v>
      </c>
    </row>
    <row r="47" spans="1:11" x14ac:dyDescent="0.3">
      <c r="A47" s="1">
        <v>43014</v>
      </c>
      <c r="B47">
        <v>6</v>
      </c>
      <c r="C47">
        <v>88</v>
      </c>
      <c r="D47" t="s">
        <v>226</v>
      </c>
      <c r="E47" t="s">
        <v>302</v>
      </c>
      <c r="F47" t="s">
        <v>209</v>
      </c>
      <c r="J47" t="s">
        <v>302</v>
      </c>
      <c r="K47">
        <f t="shared" si="1"/>
        <v>0.39285714285714285</v>
      </c>
    </row>
    <row r="48" spans="1:11" x14ac:dyDescent="0.3">
      <c r="A48" s="1">
        <v>43014</v>
      </c>
      <c r="B48">
        <v>6</v>
      </c>
      <c r="C48">
        <v>28</v>
      </c>
      <c r="D48" t="s">
        <v>201</v>
      </c>
      <c r="E48" t="s">
        <v>228</v>
      </c>
      <c r="F48" t="s">
        <v>211</v>
      </c>
      <c r="J48" t="s">
        <v>228</v>
      </c>
      <c r="K48">
        <f t="shared" si="1"/>
        <v>0.125</v>
      </c>
    </row>
    <row r="49" spans="1:11" x14ac:dyDescent="0.3">
      <c r="A49" s="1">
        <v>43014</v>
      </c>
      <c r="B49">
        <v>6</v>
      </c>
      <c r="C49">
        <v>3</v>
      </c>
      <c r="D49" t="s">
        <v>201</v>
      </c>
      <c r="E49" t="s">
        <v>380</v>
      </c>
      <c r="F49" t="s">
        <v>379</v>
      </c>
      <c r="J49" t="s">
        <v>380</v>
      </c>
      <c r="K49">
        <f t="shared" si="1"/>
        <v>1.3392857142857142E-2</v>
      </c>
    </row>
    <row r="50" spans="1:11" x14ac:dyDescent="0.3">
      <c r="A50" s="1">
        <v>43014</v>
      </c>
      <c r="B50">
        <v>6</v>
      </c>
      <c r="C50">
        <v>16</v>
      </c>
      <c r="D50" t="s">
        <v>231</v>
      </c>
      <c r="E50" t="s">
        <v>232</v>
      </c>
      <c r="F50" t="s">
        <v>215</v>
      </c>
      <c r="J50" t="s">
        <v>232</v>
      </c>
      <c r="K50">
        <f t="shared" si="1"/>
        <v>7.1428571428571425E-2</v>
      </c>
    </row>
    <row r="51" spans="1:11" x14ac:dyDescent="0.3">
      <c r="A51" s="1">
        <v>43014</v>
      </c>
      <c r="B51">
        <v>6</v>
      </c>
      <c r="C51">
        <v>2</v>
      </c>
      <c r="D51" t="s">
        <v>201</v>
      </c>
      <c r="E51" t="s">
        <v>250</v>
      </c>
      <c r="F51" t="s">
        <v>221</v>
      </c>
      <c r="J51" t="s">
        <v>250</v>
      </c>
      <c r="K51">
        <f t="shared" si="1"/>
        <v>8.9285714285714281E-3</v>
      </c>
    </row>
    <row r="52" spans="1:11" x14ac:dyDescent="0.3">
      <c r="A52" s="1">
        <v>43014</v>
      </c>
      <c r="B52">
        <v>6</v>
      </c>
      <c r="C52">
        <v>3</v>
      </c>
      <c r="D52" t="s">
        <v>226</v>
      </c>
      <c r="E52" t="s">
        <v>241</v>
      </c>
      <c r="F52" t="s">
        <v>212</v>
      </c>
      <c r="J52" t="s">
        <v>241</v>
      </c>
      <c r="K52">
        <f t="shared" si="1"/>
        <v>1.3392857142857142E-2</v>
      </c>
    </row>
    <row r="53" spans="1:11" x14ac:dyDescent="0.3">
      <c r="A53" s="1">
        <v>43014</v>
      </c>
      <c r="B53">
        <v>6</v>
      </c>
      <c r="C53">
        <v>1</v>
      </c>
      <c r="D53" t="s">
        <v>226</v>
      </c>
      <c r="E53" t="s">
        <v>306</v>
      </c>
      <c r="F53" t="s">
        <v>263</v>
      </c>
      <c r="J53" t="s">
        <v>306</v>
      </c>
      <c r="K53">
        <f t="shared" si="1"/>
        <v>4.464285714285714E-3</v>
      </c>
    </row>
    <row r="54" spans="1:11" x14ac:dyDescent="0.3">
      <c r="A54" s="1">
        <v>43014</v>
      </c>
      <c r="B54">
        <v>6</v>
      </c>
      <c r="C54">
        <v>1</v>
      </c>
      <c r="D54" t="s">
        <v>201</v>
      </c>
      <c r="E54" t="s">
        <v>244</v>
      </c>
      <c r="F54" t="s">
        <v>214</v>
      </c>
      <c r="J54" t="s">
        <v>244</v>
      </c>
      <c r="K54">
        <f t="shared" si="1"/>
        <v>4.464285714285714E-3</v>
      </c>
    </row>
    <row r="55" spans="1:11" x14ac:dyDescent="0.3">
      <c r="A55" s="1">
        <v>43014</v>
      </c>
      <c r="B55">
        <v>6</v>
      </c>
      <c r="C55">
        <v>13</v>
      </c>
      <c r="D55" t="s">
        <v>201</v>
      </c>
      <c r="E55" t="s">
        <v>350</v>
      </c>
      <c r="F55" t="s">
        <v>220</v>
      </c>
      <c r="H55">
        <v>21</v>
      </c>
      <c r="J55" t="s">
        <v>350</v>
      </c>
      <c r="K55">
        <f t="shared" si="1"/>
        <v>5.8035714285714288E-2</v>
      </c>
    </row>
    <row r="56" spans="1:11" x14ac:dyDescent="0.3">
      <c r="A56" s="1"/>
      <c r="B56" t="s">
        <v>486</v>
      </c>
      <c r="C56">
        <f>SUM(C35:C55)</f>
        <v>224</v>
      </c>
    </row>
    <row r="57" spans="1:11" x14ac:dyDescent="0.3">
      <c r="A57" s="1">
        <v>43022</v>
      </c>
      <c r="B57" t="s">
        <v>112</v>
      </c>
      <c r="C57">
        <v>1</v>
      </c>
      <c r="D57" t="s">
        <v>226</v>
      </c>
      <c r="E57" t="s">
        <v>358</v>
      </c>
      <c r="F57" t="s">
        <v>237</v>
      </c>
      <c r="J57" t="s">
        <v>358</v>
      </c>
      <c r="K57">
        <f>C57/C$73</f>
        <v>9.3457943925233638E-3</v>
      </c>
    </row>
    <row r="58" spans="1:11" x14ac:dyDescent="0.3">
      <c r="A58" s="1">
        <v>43022</v>
      </c>
      <c r="B58" t="s">
        <v>112</v>
      </c>
      <c r="C58">
        <v>1</v>
      </c>
      <c r="D58" t="s">
        <v>226</v>
      </c>
      <c r="E58" t="s">
        <v>359</v>
      </c>
      <c r="F58" t="s">
        <v>237</v>
      </c>
      <c r="J58" t="s">
        <v>359</v>
      </c>
      <c r="K58">
        <f t="shared" ref="K58:K72" si="2">C58/C$73</f>
        <v>9.3457943925233638E-3</v>
      </c>
    </row>
    <row r="59" spans="1:11" x14ac:dyDescent="0.3">
      <c r="A59" s="1">
        <v>43022</v>
      </c>
      <c r="B59" t="s">
        <v>112</v>
      </c>
      <c r="C59">
        <v>2</v>
      </c>
      <c r="D59" t="s">
        <v>226</v>
      </c>
      <c r="E59" t="s">
        <v>227</v>
      </c>
      <c r="F59" t="s">
        <v>205</v>
      </c>
      <c r="J59" t="s">
        <v>227</v>
      </c>
      <c r="K59">
        <f t="shared" si="2"/>
        <v>1.8691588785046728E-2</v>
      </c>
    </row>
    <row r="60" spans="1:11" x14ac:dyDescent="0.3">
      <c r="A60" s="1">
        <v>43022</v>
      </c>
      <c r="B60" t="s">
        <v>112</v>
      </c>
      <c r="C60">
        <v>1</v>
      </c>
      <c r="D60" t="s">
        <v>201</v>
      </c>
      <c r="E60" t="s">
        <v>202</v>
      </c>
      <c r="F60" t="s">
        <v>216</v>
      </c>
      <c r="J60" t="s">
        <v>202</v>
      </c>
      <c r="K60">
        <f t="shared" si="2"/>
        <v>9.3457943925233638E-3</v>
      </c>
    </row>
    <row r="61" spans="1:11" x14ac:dyDescent="0.3">
      <c r="A61" s="1">
        <v>43022</v>
      </c>
      <c r="B61" t="s">
        <v>112</v>
      </c>
      <c r="C61">
        <v>5</v>
      </c>
      <c r="D61" t="s">
        <v>201</v>
      </c>
      <c r="E61" t="s">
        <v>270</v>
      </c>
      <c r="F61" t="s">
        <v>274</v>
      </c>
      <c r="J61" t="s">
        <v>270</v>
      </c>
      <c r="K61">
        <f t="shared" si="2"/>
        <v>4.6728971962616821E-2</v>
      </c>
    </row>
    <row r="62" spans="1:11" x14ac:dyDescent="0.3">
      <c r="A62" s="1">
        <v>43022</v>
      </c>
      <c r="B62" t="s">
        <v>112</v>
      </c>
      <c r="C62">
        <v>1</v>
      </c>
      <c r="D62" t="s">
        <v>251</v>
      </c>
      <c r="E62" t="s">
        <v>252</v>
      </c>
      <c r="F62" t="s">
        <v>219</v>
      </c>
      <c r="J62" t="s">
        <v>252</v>
      </c>
      <c r="K62">
        <f t="shared" si="2"/>
        <v>9.3457943925233638E-3</v>
      </c>
    </row>
    <row r="63" spans="1:11" x14ac:dyDescent="0.3">
      <c r="A63" s="1">
        <v>43022</v>
      </c>
      <c r="B63" t="s">
        <v>112</v>
      </c>
      <c r="C63">
        <v>3</v>
      </c>
      <c r="D63" t="s">
        <v>251</v>
      </c>
      <c r="E63" t="s">
        <v>305</v>
      </c>
      <c r="F63" t="s">
        <v>276</v>
      </c>
      <c r="J63" t="s">
        <v>305</v>
      </c>
      <c r="K63">
        <f t="shared" si="2"/>
        <v>2.8037383177570093E-2</v>
      </c>
    </row>
    <row r="64" spans="1:11" x14ac:dyDescent="0.3">
      <c r="A64" s="1">
        <v>43022</v>
      </c>
      <c r="B64" t="s">
        <v>112</v>
      </c>
      <c r="C64">
        <v>1</v>
      </c>
      <c r="D64" t="s">
        <v>201</v>
      </c>
      <c r="E64" t="s">
        <v>388</v>
      </c>
      <c r="F64" t="s">
        <v>389</v>
      </c>
      <c r="J64" t="s">
        <v>388</v>
      </c>
      <c r="K64">
        <f t="shared" si="2"/>
        <v>9.3457943925233638E-3</v>
      </c>
    </row>
    <row r="65" spans="1:11" x14ac:dyDescent="0.3">
      <c r="A65" s="1">
        <v>43022</v>
      </c>
      <c r="B65" t="s">
        <v>112</v>
      </c>
      <c r="C65">
        <v>39</v>
      </c>
      <c r="D65" t="s">
        <v>309</v>
      </c>
      <c r="E65" t="s">
        <v>310</v>
      </c>
      <c r="F65" t="s">
        <v>273</v>
      </c>
      <c r="J65" t="s">
        <v>310</v>
      </c>
      <c r="K65">
        <f t="shared" si="2"/>
        <v>0.3644859813084112</v>
      </c>
    </row>
    <row r="66" spans="1:11" x14ac:dyDescent="0.3">
      <c r="A66" s="1">
        <v>43022</v>
      </c>
      <c r="B66" t="s">
        <v>112</v>
      </c>
      <c r="C66">
        <v>1</v>
      </c>
      <c r="D66" t="s">
        <v>201</v>
      </c>
      <c r="E66" t="s">
        <v>304</v>
      </c>
      <c r="F66" t="s">
        <v>245</v>
      </c>
      <c r="J66" t="s">
        <v>304</v>
      </c>
      <c r="K66">
        <f t="shared" si="2"/>
        <v>9.3457943925233638E-3</v>
      </c>
    </row>
    <row r="67" spans="1:11" x14ac:dyDescent="0.3">
      <c r="A67" s="1">
        <v>43022</v>
      </c>
      <c r="B67" t="s">
        <v>112</v>
      </c>
      <c r="C67">
        <v>25</v>
      </c>
      <c r="D67" t="s">
        <v>201</v>
      </c>
      <c r="E67" t="s">
        <v>228</v>
      </c>
      <c r="F67" t="s">
        <v>211</v>
      </c>
      <c r="J67" t="s">
        <v>228</v>
      </c>
      <c r="K67">
        <f t="shared" si="2"/>
        <v>0.23364485981308411</v>
      </c>
    </row>
    <row r="68" spans="1:11" x14ac:dyDescent="0.3">
      <c r="A68" s="1">
        <v>43022</v>
      </c>
      <c r="B68" t="s">
        <v>112</v>
      </c>
      <c r="C68">
        <v>3</v>
      </c>
      <c r="D68" t="s">
        <v>201</v>
      </c>
      <c r="E68" t="s">
        <v>307</v>
      </c>
      <c r="F68" t="s">
        <v>272</v>
      </c>
      <c r="J68" t="s">
        <v>307</v>
      </c>
      <c r="K68">
        <f t="shared" si="2"/>
        <v>2.8037383177570093E-2</v>
      </c>
    </row>
    <row r="69" spans="1:11" x14ac:dyDescent="0.3">
      <c r="A69" s="1">
        <v>43022</v>
      </c>
      <c r="B69" t="s">
        <v>112</v>
      </c>
      <c r="C69">
        <v>4</v>
      </c>
      <c r="D69" t="s">
        <v>201</v>
      </c>
      <c r="E69" t="s">
        <v>250</v>
      </c>
      <c r="F69" t="s">
        <v>210</v>
      </c>
      <c r="J69" t="s">
        <v>250</v>
      </c>
      <c r="K69">
        <f t="shared" si="2"/>
        <v>3.7383177570093455E-2</v>
      </c>
    </row>
    <row r="70" spans="1:11" x14ac:dyDescent="0.3">
      <c r="A70" s="1">
        <v>43022</v>
      </c>
      <c r="B70" t="s">
        <v>112</v>
      </c>
      <c r="C70">
        <v>4</v>
      </c>
      <c r="D70" t="s">
        <v>251</v>
      </c>
      <c r="E70" t="s">
        <v>308</v>
      </c>
      <c r="F70" t="s">
        <v>236</v>
      </c>
      <c r="J70" t="s">
        <v>308</v>
      </c>
      <c r="K70">
        <f t="shared" si="2"/>
        <v>3.7383177570093455E-2</v>
      </c>
    </row>
    <row r="71" spans="1:11" x14ac:dyDescent="0.3">
      <c r="A71" s="1">
        <v>43022</v>
      </c>
      <c r="B71" t="s">
        <v>112</v>
      </c>
      <c r="C71">
        <v>6</v>
      </c>
      <c r="D71" t="s">
        <v>201</v>
      </c>
      <c r="E71" t="s">
        <v>350</v>
      </c>
      <c r="F71" t="s">
        <v>279</v>
      </c>
      <c r="J71" t="s">
        <v>350</v>
      </c>
      <c r="K71">
        <f t="shared" si="2"/>
        <v>5.6074766355140186E-2</v>
      </c>
    </row>
    <row r="72" spans="1:11" x14ac:dyDescent="0.3">
      <c r="A72" s="1">
        <v>43022</v>
      </c>
      <c r="B72" t="s">
        <v>112</v>
      </c>
      <c r="C72">
        <v>10</v>
      </c>
      <c r="D72" t="s">
        <v>413</v>
      </c>
      <c r="E72" t="s">
        <v>390</v>
      </c>
      <c r="F72" t="s">
        <v>220</v>
      </c>
      <c r="H72">
        <v>16</v>
      </c>
      <c r="J72" t="s">
        <v>390</v>
      </c>
      <c r="K72">
        <f t="shared" si="2"/>
        <v>9.3457943925233641E-2</v>
      </c>
    </row>
    <row r="73" spans="1:11" x14ac:dyDescent="0.3">
      <c r="A73" s="1"/>
      <c r="B73" t="s">
        <v>486</v>
      </c>
      <c r="C73">
        <f>SUM(C57:C72)</f>
        <v>107</v>
      </c>
    </row>
    <row r="74" spans="1:11" x14ac:dyDescent="0.3">
      <c r="A74" s="1">
        <v>43036</v>
      </c>
      <c r="B74" t="s">
        <v>146</v>
      </c>
      <c r="C74">
        <v>14</v>
      </c>
      <c r="D74" t="s">
        <v>201</v>
      </c>
      <c r="E74" t="s">
        <v>383</v>
      </c>
      <c r="F74" t="s">
        <v>391</v>
      </c>
      <c r="J74" t="s">
        <v>383</v>
      </c>
      <c r="K74">
        <f>C74/C$90</f>
        <v>0.125</v>
      </c>
    </row>
    <row r="75" spans="1:11" x14ac:dyDescent="0.3">
      <c r="A75" s="1">
        <v>43036</v>
      </c>
      <c r="B75" t="s">
        <v>146</v>
      </c>
      <c r="C75">
        <v>2</v>
      </c>
      <c r="D75" t="s">
        <v>251</v>
      </c>
      <c r="E75" t="s">
        <v>305</v>
      </c>
      <c r="F75" t="s">
        <v>276</v>
      </c>
      <c r="J75" t="s">
        <v>305</v>
      </c>
      <c r="K75">
        <f t="shared" ref="K75:K89" si="3">C75/C$90</f>
        <v>1.7857142857142856E-2</v>
      </c>
    </row>
    <row r="76" spans="1:11" x14ac:dyDescent="0.3">
      <c r="A76" s="1">
        <v>43036</v>
      </c>
      <c r="B76" t="s">
        <v>146</v>
      </c>
      <c r="C76">
        <v>1</v>
      </c>
      <c r="D76" t="s">
        <v>309</v>
      </c>
      <c r="E76" t="s">
        <v>310</v>
      </c>
      <c r="F76" t="s">
        <v>296</v>
      </c>
      <c r="J76" t="s">
        <v>310</v>
      </c>
      <c r="K76">
        <f t="shared" si="3"/>
        <v>8.9285714285714281E-3</v>
      </c>
    </row>
    <row r="77" spans="1:11" x14ac:dyDescent="0.3">
      <c r="A77" s="1">
        <v>43036</v>
      </c>
      <c r="B77" t="s">
        <v>146</v>
      </c>
      <c r="C77">
        <v>3</v>
      </c>
      <c r="D77" t="s">
        <v>309</v>
      </c>
      <c r="E77" t="s">
        <v>311</v>
      </c>
      <c r="F77" t="s">
        <v>287</v>
      </c>
      <c r="J77" t="s">
        <v>311</v>
      </c>
      <c r="K77">
        <f t="shared" si="3"/>
        <v>2.6785714285714284E-2</v>
      </c>
    </row>
    <row r="78" spans="1:11" x14ac:dyDescent="0.3">
      <c r="A78" s="1">
        <v>43036</v>
      </c>
      <c r="B78" t="s">
        <v>146</v>
      </c>
      <c r="C78">
        <v>11</v>
      </c>
      <c r="D78" t="s">
        <v>226</v>
      </c>
      <c r="E78" t="s">
        <v>302</v>
      </c>
      <c r="F78" t="s">
        <v>284</v>
      </c>
      <c r="J78" t="s">
        <v>302</v>
      </c>
      <c r="K78">
        <f t="shared" si="3"/>
        <v>9.8214285714285712E-2</v>
      </c>
    </row>
    <row r="79" spans="1:11" x14ac:dyDescent="0.3">
      <c r="A79" s="1">
        <v>43036</v>
      </c>
      <c r="B79" t="s">
        <v>146</v>
      </c>
      <c r="C79">
        <v>29</v>
      </c>
      <c r="D79" t="s">
        <v>201</v>
      </c>
      <c r="E79" t="s">
        <v>228</v>
      </c>
      <c r="F79" t="s">
        <v>211</v>
      </c>
      <c r="J79" t="s">
        <v>228</v>
      </c>
      <c r="K79">
        <f t="shared" si="3"/>
        <v>0.25892857142857145</v>
      </c>
    </row>
    <row r="80" spans="1:11" x14ac:dyDescent="0.3">
      <c r="A80" s="1">
        <v>43036</v>
      </c>
      <c r="B80" t="s">
        <v>146</v>
      </c>
      <c r="C80">
        <v>6</v>
      </c>
      <c r="D80" t="s">
        <v>201</v>
      </c>
      <c r="E80" t="s">
        <v>307</v>
      </c>
      <c r="F80" t="s">
        <v>290</v>
      </c>
      <c r="G80">
        <v>-1</v>
      </c>
      <c r="J80" t="s">
        <v>307</v>
      </c>
      <c r="K80">
        <f t="shared" si="3"/>
        <v>5.3571428571428568E-2</v>
      </c>
    </row>
    <row r="81" spans="1:11" x14ac:dyDescent="0.3">
      <c r="A81" s="1">
        <v>43036</v>
      </c>
      <c r="B81" t="s">
        <v>146</v>
      </c>
      <c r="C81">
        <v>15</v>
      </c>
      <c r="D81" t="s">
        <v>231</v>
      </c>
      <c r="E81" t="s">
        <v>232</v>
      </c>
      <c r="F81" t="s">
        <v>215</v>
      </c>
      <c r="J81" t="s">
        <v>232</v>
      </c>
      <c r="K81">
        <f t="shared" si="3"/>
        <v>0.13392857142857142</v>
      </c>
    </row>
    <row r="82" spans="1:11" x14ac:dyDescent="0.3">
      <c r="A82" s="1">
        <v>43036</v>
      </c>
      <c r="B82" t="s">
        <v>146</v>
      </c>
      <c r="C82">
        <v>1</v>
      </c>
      <c r="D82" t="s">
        <v>201</v>
      </c>
      <c r="E82" t="s">
        <v>303</v>
      </c>
      <c r="F82" t="s">
        <v>213</v>
      </c>
      <c r="J82" t="s">
        <v>303</v>
      </c>
      <c r="K82">
        <f t="shared" si="3"/>
        <v>8.9285714285714281E-3</v>
      </c>
    </row>
    <row r="83" spans="1:11" x14ac:dyDescent="0.3">
      <c r="A83" s="1">
        <v>43036</v>
      </c>
      <c r="B83" t="s">
        <v>146</v>
      </c>
      <c r="C83">
        <v>1</v>
      </c>
      <c r="D83" t="s">
        <v>201</v>
      </c>
      <c r="E83" t="s">
        <v>250</v>
      </c>
      <c r="F83" t="s">
        <v>210</v>
      </c>
      <c r="J83" t="s">
        <v>250</v>
      </c>
      <c r="K83">
        <f t="shared" si="3"/>
        <v>8.9285714285714281E-3</v>
      </c>
    </row>
    <row r="84" spans="1:11" x14ac:dyDescent="0.3">
      <c r="A84" s="1">
        <v>43036</v>
      </c>
      <c r="B84" t="s">
        <v>146</v>
      </c>
      <c r="C84">
        <v>3</v>
      </c>
      <c r="D84" t="s">
        <v>226</v>
      </c>
      <c r="E84" t="s">
        <v>241</v>
      </c>
      <c r="F84" t="s">
        <v>212</v>
      </c>
      <c r="J84" t="s">
        <v>241</v>
      </c>
      <c r="K84">
        <f t="shared" si="3"/>
        <v>2.6785714285714284E-2</v>
      </c>
    </row>
    <row r="85" spans="1:11" x14ac:dyDescent="0.3">
      <c r="A85" s="1">
        <v>43036</v>
      </c>
      <c r="B85" t="s">
        <v>146</v>
      </c>
      <c r="C85">
        <v>1</v>
      </c>
      <c r="D85" t="s">
        <v>231</v>
      </c>
      <c r="E85" t="s">
        <v>365</v>
      </c>
      <c r="F85" t="s">
        <v>418</v>
      </c>
      <c r="J85" t="s">
        <v>365</v>
      </c>
      <c r="K85">
        <f t="shared" si="3"/>
        <v>8.9285714285714281E-3</v>
      </c>
    </row>
    <row r="86" spans="1:11" x14ac:dyDescent="0.3">
      <c r="A86" s="1">
        <v>43036</v>
      </c>
      <c r="B86" t="s">
        <v>146</v>
      </c>
      <c r="C86">
        <v>13</v>
      </c>
      <c r="D86" t="s">
        <v>226</v>
      </c>
      <c r="E86" t="s">
        <v>230</v>
      </c>
      <c r="F86" t="s">
        <v>229</v>
      </c>
      <c r="J86" t="s">
        <v>230</v>
      </c>
      <c r="K86">
        <f t="shared" si="3"/>
        <v>0.11607142857142858</v>
      </c>
    </row>
    <row r="87" spans="1:11" x14ac:dyDescent="0.3">
      <c r="A87" s="1">
        <v>43036</v>
      </c>
      <c r="B87" t="s">
        <v>146</v>
      </c>
      <c r="C87">
        <v>2</v>
      </c>
      <c r="D87" t="s">
        <v>375</v>
      </c>
      <c r="E87" t="s">
        <v>385</v>
      </c>
      <c r="F87" t="s">
        <v>386</v>
      </c>
      <c r="J87" t="s">
        <v>385</v>
      </c>
      <c r="K87">
        <f t="shared" si="3"/>
        <v>1.7857142857142856E-2</v>
      </c>
    </row>
    <row r="88" spans="1:11" x14ac:dyDescent="0.3">
      <c r="A88" s="1">
        <v>43036</v>
      </c>
      <c r="B88" t="s">
        <v>146</v>
      </c>
      <c r="C88">
        <v>6</v>
      </c>
      <c r="D88" t="s">
        <v>251</v>
      </c>
      <c r="E88" t="s">
        <v>308</v>
      </c>
      <c r="F88" t="s">
        <v>236</v>
      </c>
      <c r="J88" t="s">
        <v>308</v>
      </c>
      <c r="K88">
        <f t="shared" si="3"/>
        <v>5.3571428571428568E-2</v>
      </c>
    </row>
    <row r="89" spans="1:11" x14ac:dyDescent="0.3">
      <c r="A89" s="1">
        <v>43036</v>
      </c>
      <c r="B89" t="s">
        <v>146</v>
      </c>
      <c r="C89">
        <v>4</v>
      </c>
      <c r="D89" t="s">
        <v>201</v>
      </c>
      <c r="E89" t="s">
        <v>350</v>
      </c>
      <c r="F89" t="s">
        <v>220</v>
      </c>
      <c r="H89">
        <v>15</v>
      </c>
      <c r="J89" t="s">
        <v>350</v>
      </c>
      <c r="K89">
        <f t="shared" si="3"/>
        <v>3.5714285714285712E-2</v>
      </c>
    </row>
    <row r="90" spans="1:11" x14ac:dyDescent="0.3">
      <c r="A90" s="1"/>
      <c r="C90">
        <f>SUM(C74:C89)</f>
        <v>112</v>
      </c>
    </row>
    <row r="91" spans="1:11" x14ac:dyDescent="0.3">
      <c r="A91" s="1">
        <v>43043</v>
      </c>
      <c r="B91" t="s">
        <v>172</v>
      </c>
      <c r="C91">
        <v>1</v>
      </c>
      <c r="D91" t="s">
        <v>201</v>
      </c>
      <c r="E91" t="s">
        <v>383</v>
      </c>
      <c r="F91" t="s">
        <v>391</v>
      </c>
      <c r="J91" t="s">
        <v>383</v>
      </c>
      <c r="K91">
        <f>C91/C$108</f>
        <v>1.9880715705765406E-3</v>
      </c>
    </row>
    <row r="92" spans="1:11" x14ac:dyDescent="0.3">
      <c r="A92" s="1">
        <v>43043</v>
      </c>
      <c r="B92" t="s">
        <v>172</v>
      </c>
      <c r="C92">
        <v>5</v>
      </c>
      <c r="D92" t="s">
        <v>251</v>
      </c>
      <c r="E92" t="s">
        <v>252</v>
      </c>
      <c r="F92" t="s">
        <v>292</v>
      </c>
      <c r="J92" t="s">
        <v>252</v>
      </c>
      <c r="K92">
        <f t="shared" ref="K92:K107" si="4">C92/C$108</f>
        <v>9.9403578528827041E-3</v>
      </c>
    </row>
    <row r="93" spans="1:11" x14ac:dyDescent="0.3">
      <c r="A93" s="1">
        <v>43043</v>
      </c>
      <c r="B93" t="s">
        <v>172</v>
      </c>
      <c r="C93">
        <v>4</v>
      </c>
      <c r="D93" t="s">
        <v>251</v>
      </c>
      <c r="E93" t="s">
        <v>305</v>
      </c>
      <c r="F93" t="s">
        <v>293</v>
      </c>
      <c r="J93" t="s">
        <v>305</v>
      </c>
      <c r="K93">
        <f t="shared" si="4"/>
        <v>7.9522862823061622E-3</v>
      </c>
    </row>
    <row r="94" spans="1:11" x14ac:dyDescent="0.3">
      <c r="A94" s="1">
        <v>43043</v>
      </c>
      <c r="B94" t="s">
        <v>172</v>
      </c>
      <c r="C94">
        <v>2</v>
      </c>
      <c r="D94" t="s">
        <v>226</v>
      </c>
      <c r="E94" t="s">
        <v>233</v>
      </c>
      <c r="F94" t="s">
        <v>291</v>
      </c>
      <c r="G94">
        <v>-1</v>
      </c>
      <c r="J94" t="s">
        <v>233</v>
      </c>
      <c r="K94">
        <f t="shared" si="4"/>
        <v>3.9761431411530811E-3</v>
      </c>
    </row>
    <row r="95" spans="1:11" x14ac:dyDescent="0.3">
      <c r="A95" s="1">
        <v>43043</v>
      </c>
      <c r="B95" t="s">
        <v>172</v>
      </c>
      <c r="C95">
        <v>10</v>
      </c>
      <c r="D95" t="s">
        <v>231</v>
      </c>
      <c r="E95" t="s">
        <v>225</v>
      </c>
      <c r="F95" t="s">
        <v>240</v>
      </c>
      <c r="J95" t="s">
        <v>225</v>
      </c>
      <c r="K95">
        <f t="shared" si="4"/>
        <v>1.9880715705765408E-2</v>
      </c>
    </row>
    <row r="96" spans="1:11" x14ac:dyDescent="0.3">
      <c r="A96" s="1">
        <v>43043</v>
      </c>
      <c r="B96" t="s">
        <v>172</v>
      </c>
      <c r="C96">
        <v>1</v>
      </c>
      <c r="D96" t="s">
        <v>309</v>
      </c>
      <c r="E96" t="s">
        <v>310</v>
      </c>
      <c r="F96" t="s">
        <v>273</v>
      </c>
      <c r="J96" t="s">
        <v>310</v>
      </c>
      <c r="K96">
        <f t="shared" si="4"/>
        <v>1.9880715705765406E-3</v>
      </c>
    </row>
    <row r="97" spans="1:11" x14ac:dyDescent="0.3">
      <c r="A97" s="1">
        <v>43043</v>
      </c>
      <c r="B97" t="s">
        <v>172</v>
      </c>
      <c r="C97">
        <v>2</v>
      </c>
      <c r="D97" t="s">
        <v>309</v>
      </c>
      <c r="E97" t="s">
        <v>312</v>
      </c>
      <c r="F97" t="s">
        <v>300</v>
      </c>
      <c r="J97" t="s">
        <v>312</v>
      </c>
      <c r="K97">
        <f t="shared" si="4"/>
        <v>3.9761431411530811E-3</v>
      </c>
    </row>
    <row r="98" spans="1:11" x14ac:dyDescent="0.3">
      <c r="A98" s="1">
        <v>43043</v>
      </c>
      <c r="B98" t="s">
        <v>172</v>
      </c>
      <c r="C98">
        <v>27</v>
      </c>
      <c r="D98" t="s">
        <v>226</v>
      </c>
      <c r="E98" t="s">
        <v>302</v>
      </c>
      <c r="F98" t="s">
        <v>284</v>
      </c>
      <c r="J98" t="s">
        <v>302</v>
      </c>
      <c r="K98">
        <f t="shared" si="4"/>
        <v>5.3677932405566599E-2</v>
      </c>
    </row>
    <row r="99" spans="1:11" x14ac:dyDescent="0.3">
      <c r="A99" s="1">
        <v>43043</v>
      </c>
      <c r="B99" t="s">
        <v>172</v>
      </c>
      <c r="C99">
        <v>15</v>
      </c>
      <c r="D99" t="s">
        <v>201</v>
      </c>
      <c r="E99" t="s">
        <v>228</v>
      </c>
      <c r="F99" t="s">
        <v>211</v>
      </c>
      <c r="J99" t="s">
        <v>228</v>
      </c>
      <c r="K99">
        <f t="shared" si="4"/>
        <v>2.982107355864811E-2</v>
      </c>
    </row>
    <row r="100" spans="1:11" x14ac:dyDescent="0.3">
      <c r="A100" s="1">
        <v>43043</v>
      </c>
      <c r="B100" t="s">
        <v>172</v>
      </c>
      <c r="C100">
        <v>36</v>
      </c>
      <c r="D100" t="s">
        <v>201</v>
      </c>
      <c r="E100" t="s">
        <v>307</v>
      </c>
      <c r="F100" t="s">
        <v>272</v>
      </c>
      <c r="J100" t="s">
        <v>307</v>
      </c>
      <c r="K100">
        <f t="shared" si="4"/>
        <v>7.1570576540755465E-2</v>
      </c>
    </row>
    <row r="101" spans="1:11" x14ac:dyDescent="0.3">
      <c r="A101" s="1">
        <v>43043</v>
      </c>
      <c r="B101" t="s">
        <v>172</v>
      </c>
      <c r="C101">
        <v>4</v>
      </c>
      <c r="D101" t="s">
        <v>231</v>
      </c>
      <c r="E101" t="s">
        <v>232</v>
      </c>
      <c r="F101" t="s">
        <v>215</v>
      </c>
      <c r="J101" t="s">
        <v>232</v>
      </c>
      <c r="K101">
        <f t="shared" si="4"/>
        <v>7.9522862823061622E-3</v>
      </c>
    </row>
    <row r="102" spans="1:11" x14ac:dyDescent="0.3">
      <c r="A102" s="1">
        <v>43043</v>
      </c>
      <c r="B102" t="s">
        <v>172</v>
      </c>
      <c r="C102">
        <v>2</v>
      </c>
      <c r="D102" t="s">
        <v>201</v>
      </c>
      <c r="E102" t="s">
        <v>303</v>
      </c>
      <c r="F102" t="s">
        <v>297</v>
      </c>
      <c r="J102" t="s">
        <v>303</v>
      </c>
      <c r="K102">
        <f t="shared" si="4"/>
        <v>3.9761431411530811E-3</v>
      </c>
    </row>
    <row r="103" spans="1:11" x14ac:dyDescent="0.3">
      <c r="A103" s="1">
        <v>43043</v>
      </c>
      <c r="B103" t="s">
        <v>172</v>
      </c>
      <c r="C103">
        <v>1</v>
      </c>
      <c r="D103" t="s">
        <v>201</v>
      </c>
      <c r="E103" t="s">
        <v>250</v>
      </c>
      <c r="F103" t="s">
        <v>221</v>
      </c>
      <c r="G103" t="s">
        <v>392</v>
      </c>
      <c r="J103" t="s">
        <v>250</v>
      </c>
      <c r="K103">
        <f t="shared" si="4"/>
        <v>1.9880715705765406E-3</v>
      </c>
    </row>
    <row r="104" spans="1:11" x14ac:dyDescent="0.3">
      <c r="A104" s="1">
        <v>43043</v>
      </c>
      <c r="B104" t="s">
        <v>172</v>
      </c>
      <c r="C104">
        <v>86</v>
      </c>
      <c r="D104" t="s">
        <v>226</v>
      </c>
      <c r="E104" t="s">
        <v>241</v>
      </c>
      <c r="F104" t="s">
        <v>212</v>
      </c>
      <c r="J104" t="s">
        <v>241</v>
      </c>
      <c r="K104">
        <f t="shared" si="4"/>
        <v>0.1709741550695825</v>
      </c>
    </row>
    <row r="105" spans="1:11" x14ac:dyDescent="0.3">
      <c r="A105" s="1">
        <v>43043</v>
      </c>
      <c r="B105" t="s">
        <v>172</v>
      </c>
      <c r="C105">
        <v>195</v>
      </c>
      <c r="D105" t="s">
        <v>226</v>
      </c>
      <c r="E105" t="s">
        <v>230</v>
      </c>
      <c r="F105" t="s">
        <v>229</v>
      </c>
      <c r="J105" t="s">
        <v>230</v>
      </c>
      <c r="K105">
        <f t="shared" si="4"/>
        <v>0.38767395626242546</v>
      </c>
    </row>
    <row r="106" spans="1:11" x14ac:dyDescent="0.3">
      <c r="A106" s="1">
        <v>43043</v>
      </c>
      <c r="B106" t="s">
        <v>172</v>
      </c>
      <c r="C106">
        <v>12</v>
      </c>
      <c r="D106" t="s">
        <v>251</v>
      </c>
      <c r="E106" t="s">
        <v>308</v>
      </c>
      <c r="F106" t="s">
        <v>236</v>
      </c>
      <c r="J106" t="s">
        <v>308</v>
      </c>
      <c r="K106">
        <f t="shared" si="4"/>
        <v>2.3856858846918488E-2</v>
      </c>
    </row>
    <row r="107" spans="1:11" x14ac:dyDescent="0.3">
      <c r="A107" s="1">
        <v>43043</v>
      </c>
      <c r="B107" t="s">
        <v>172</v>
      </c>
      <c r="C107">
        <v>100</v>
      </c>
      <c r="D107" t="s">
        <v>201</v>
      </c>
      <c r="E107" t="s">
        <v>350</v>
      </c>
      <c r="F107" t="s">
        <v>279</v>
      </c>
      <c r="H107">
        <v>16</v>
      </c>
      <c r="J107" t="s">
        <v>350</v>
      </c>
      <c r="K107">
        <f t="shared" si="4"/>
        <v>0.19880715705765409</v>
      </c>
    </row>
    <row r="108" spans="1:11" x14ac:dyDescent="0.3">
      <c r="A108" s="1"/>
      <c r="C108">
        <f>SUM(C91:C107)</f>
        <v>503</v>
      </c>
    </row>
    <row r="109" spans="1:11" x14ac:dyDescent="0.3">
      <c r="A109" s="1">
        <v>43057</v>
      </c>
      <c r="B109">
        <v>1</v>
      </c>
      <c r="C109">
        <v>25</v>
      </c>
      <c r="D109" t="s">
        <v>201</v>
      </c>
      <c r="E109" t="s">
        <v>238</v>
      </c>
      <c r="F109" t="s">
        <v>239</v>
      </c>
      <c r="J109" t="s">
        <v>238</v>
      </c>
      <c r="K109">
        <f>C109/C$126</f>
        <v>9.6899224806201556E-2</v>
      </c>
    </row>
    <row r="110" spans="1:11" x14ac:dyDescent="0.3">
      <c r="A110" s="1">
        <v>43057</v>
      </c>
      <c r="B110">
        <v>1</v>
      </c>
      <c r="C110">
        <v>9</v>
      </c>
      <c r="D110" t="s">
        <v>226</v>
      </c>
      <c r="E110" t="s">
        <v>227</v>
      </c>
      <c r="F110" t="s">
        <v>321</v>
      </c>
      <c r="J110" t="s">
        <v>227</v>
      </c>
      <c r="K110">
        <f t="shared" ref="K110:K125" si="5">C110/C$126</f>
        <v>3.4883720930232558E-2</v>
      </c>
    </row>
    <row r="111" spans="1:11" x14ac:dyDescent="0.3">
      <c r="A111" s="1">
        <v>43057</v>
      </c>
      <c r="B111">
        <v>1</v>
      </c>
      <c r="C111">
        <v>20</v>
      </c>
      <c r="D111" t="s">
        <v>201</v>
      </c>
      <c r="E111" t="s">
        <v>202</v>
      </c>
      <c r="F111" t="s">
        <v>216</v>
      </c>
      <c r="J111" t="s">
        <v>202</v>
      </c>
      <c r="K111">
        <f t="shared" si="5"/>
        <v>7.7519379844961239E-2</v>
      </c>
    </row>
    <row r="112" spans="1:11" x14ac:dyDescent="0.3">
      <c r="A112" s="1">
        <v>43057</v>
      </c>
      <c r="B112">
        <v>1</v>
      </c>
      <c r="C112">
        <v>1</v>
      </c>
      <c r="D112" t="s">
        <v>201</v>
      </c>
      <c r="E112" t="s">
        <v>270</v>
      </c>
      <c r="F112" t="s">
        <v>274</v>
      </c>
      <c r="J112" t="s">
        <v>270</v>
      </c>
      <c r="K112">
        <f t="shared" si="5"/>
        <v>3.875968992248062E-3</v>
      </c>
    </row>
    <row r="113" spans="1:11" x14ac:dyDescent="0.3">
      <c r="A113" s="1">
        <v>43057</v>
      </c>
      <c r="B113">
        <v>1</v>
      </c>
      <c r="C113">
        <v>6</v>
      </c>
      <c r="D113" t="s">
        <v>251</v>
      </c>
      <c r="E113" t="s">
        <v>252</v>
      </c>
      <c r="F113" t="s">
        <v>219</v>
      </c>
      <c r="J113" t="s">
        <v>252</v>
      </c>
      <c r="K113">
        <f t="shared" si="5"/>
        <v>2.3255813953488372E-2</v>
      </c>
    </row>
    <row r="114" spans="1:11" x14ac:dyDescent="0.3">
      <c r="A114" s="1">
        <v>43057</v>
      </c>
      <c r="B114">
        <v>1</v>
      </c>
      <c r="C114">
        <v>2</v>
      </c>
      <c r="D114" t="s">
        <v>226</v>
      </c>
      <c r="E114" t="s">
        <v>233</v>
      </c>
      <c r="F114" t="s">
        <v>234</v>
      </c>
      <c r="G114">
        <v>-1</v>
      </c>
      <c r="J114" t="s">
        <v>233</v>
      </c>
      <c r="K114">
        <f t="shared" si="5"/>
        <v>7.7519379844961239E-3</v>
      </c>
    </row>
    <row r="115" spans="1:11" x14ac:dyDescent="0.3">
      <c r="A115" s="1">
        <v>43057</v>
      </c>
      <c r="B115">
        <v>1</v>
      </c>
      <c r="C115">
        <v>1</v>
      </c>
      <c r="D115" t="s">
        <v>231</v>
      </c>
      <c r="E115" t="s">
        <v>225</v>
      </c>
      <c r="F115" t="s">
        <v>240</v>
      </c>
      <c r="J115" t="s">
        <v>225</v>
      </c>
      <c r="K115">
        <f t="shared" si="5"/>
        <v>3.875968992248062E-3</v>
      </c>
    </row>
    <row r="116" spans="1:11" x14ac:dyDescent="0.3">
      <c r="A116" s="1">
        <v>43057</v>
      </c>
      <c r="B116">
        <v>1</v>
      </c>
      <c r="C116">
        <v>1</v>
      </c>
      <c r="D116" t="s">
        <v>201</v>
      </c>
      <c r="E116" t="s">
        <v>304</v>
      </c>
      <c r="F116" t="s">
        <v>245</v>
      </c>
      <c r="J116" t="s">
        <v>304</v>
      </c>
      <c r="K116">
        <f t="shared" si="5"/>
        <v>3.875968992248062E-3</v>
      </c>
    </row>
    <row r="117" spans="1:11" x14ac:dyDescent="0.3">
      <c r="A117" s="1">
        <v>43057</v>
      </c>
      <c r="B117">
        <v>1</v>
      </c>
      <c r="C117">
        <v>71</v>
      </c>
      <c r="D117" t="s">
        <v>226</v>
      </c>
      <c r="E117" t="s">
        <v>302</v>
      </c>
      <c r="F117" t="s">
        <v>317</v>
      </c>
      <c r="J117" t="s">
        <v>302</v>
      </c>
      <c r="K117">
        <f t="shared" si="5"/>
        <v>0.27519379844961239</v>
      </c>
    </row>
    <row r="118" spans="1:11" x14ac:dyDescent="0.3">
      <c r="A118" s="1">
        <v>43057</v>
      </c>
      <c r="B118">
        <v>1</v>
      </c>
      <c r="C118">
        <v>51</v>
      </c>
      <c r="D118" t="s">
        <v>201</v>
      </c>
      <c r="E118" t="s">
        <v>228</v>
      </c>
      <c r="F118" t="s">
        <v>211</v>
      </c>
      <c r="J118" t="s">
        <v>228</v>
      </c>
      <c r="K118">
        <f t="shared" si="5"/>
        <v>0.19767441860465115</v>
      </c>
    </row>
    <row r="119" spans="1:11" x14ac:dyDescent="0.3">
      <c r="A119" s="1">
        <v>43057</v>
      </c>
      <c r="B119">
        <v>1</v>
      </c>
      <c r="C119">
        <v>1</v>
      </c>
      <c r="D119" t="s">
        <v>231</v>
      </c>
      <c r="E119" t="s">
        <v>232</v>
      </c>
      <c r="F119" t="s">
        <v>215</v>
      </c>
      <c r="J119" t="s">
        <v>232</v>
      </c>
      <c r="K119">
        <f t="shared" si="5"/>
        <v>3.875968992248062E-3</v>
      </c>
    </row>
    <row r="120" spans="1:11" x14ac:dyDescent="0.3">
      <c r="A120" s="1">
        <v>43057</v>
      </c>
      <c r="B120">
        <v>1</v>
      </c>
      <c r="C120">
        <v>5</v>
      </c>
      <c r="D120" t="s">
        <v>201</v>
      </c>
      <c r="E120" t="s">
        <v>250</v>
      </c>
      <c r="F120" t="s">
        <v>210</v>
      </c>
      <c r="J120" t="s">
        <v>250</v>
      </c>
      <c r="K120">
        <f t="shared" si="5"/>
        <v>1.937984496124031E-2</v>
      </c>
    </row>
    <row r="121" spans="1:11" x14ac:dyDescent="0.3">
      <c r="A121" s="1">
        <v>43057</v>
      </c>
      <c r="B121">
        <v>1</v>
      </c>
      <c r="C121">
        <v>1</v>
      </c>
      <c r="D121" t="s">
        <v>226</v>
      </c>
      <c r="E121" t="s">
        <v>241</v>
      </c>
      <c r="F121" t="s">
        <v>212</v>
      </c>
      <c r="J121" t="s">
        <v>241</v>
      </c>
      <c r="K121">
        <f t="shared" si="5"/>
        <v>3.875968992248062E-3</v>
      </c>
    </row>
    <row r="122" spans="1:11" x14ac:dyDescent="0.3">
      <c r="A122" s="1">
        <v>43057</v>
      </c>
      <c r="B122">
        <v>1</v>
      </c>
      <c r="C122">
        <v>30</v>
      </c>
      <c r="D122" t="s">
        <v>226</v>
      </c>
      <c r="E122" t="s">
        <v>306</v>
      </c>
      <c r="F122" t="s">
        <v>263</v>
      </c>
      <c r="J122" t="s">
        <v>306</v>
      </c>
      <c r="K122">
        <f t="shared" si="5"/>
        <v>0.11627906976744186</v>
      </c>
    </row>
    <row r="123" spans="1:11" x14ac:dyDescent="0.3">
      <c r="A123" s="1">
        <v>43057</v>
      </c>
      <c r="B123">
        <v>1</v>
      </c>
      <c r="C123">
        <v>25</v>
      </c>
      <c r="D123" t="s">
        <v>251</v>
      </c>
      <c r="E123" t="s">
        <v>308</v>
      </c>
      <c r="F123" t="s">
        <v>319</v>
      </c>
      <c r="J123" t="s">
        <v>308</v>
      </c>
      <c r="K123">
        <f t="shared" si="5"/>
        <v>9.6899224806201556E-2</v>
      </c>
    </row>
    <row r="124" spans="1:11" x14ac:dyDescent="0.3">
      <c r="A124" s="1">
        <v>43057</v>
      </c>
      <c r="B124">
        <v>1</v>
      </c>
      <c r="C124">
        <v>2</v>
      </c>
      <c r="D124" t="s">
        <v>201</v>
      </c>
      <c r="E124" t="s">
        <v>244</v>
      </c>
      <c r="F124" t="s">
        <v>214</v>
      </c>
      <c r="J124" t="s">
        <v>244</v>
      </c>
      <c r="K124">
        <f t="shared" si="5"/>
        <v>7.7519379844961239E-3</v>
      </c>
    </row>
    <row r="125" spans="1:11" x14ac:dyDescent="0.3">
      <c r="A125" s="1">
        <v>43057</v>
      </c>
      <c r="B125">
        <v>1</v>
      </c>
      <c r="C125">
        <v>7</v>
      </c>
      <c r="D125" t="s">
        <v>201</v>
      </c>
      <c r="E125" t="s">
        <v>350</v>
      </c>
      <c r="F125" t="s">
        <v>279</v>
      </c>
      <c r="H125">
        <v>16</v>
      </c>
      <c r="J125" t="s">
        <v>350</v>
      </c>
      <c r="K125">
        <f t="shared" si="5"/>
        <v>2.7131782945736434E-2</v>
      </c>
    </row>
    <row r="126" spans="1:11" x14ac:dyDescent="0.3">
      <c r="A126" s="1"/>
      <c r="C126">
        <f>SUM(C109:C125)</f>
        <v>258</v>
      </c>
    </row>
    <row r="127" spans="1:11" x14ac:dyDescent="0.3">
      <c r="A127" s="1"/>
    </row>
    <row r="128" spans="1:1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3" spans="1:1" x14ac:dyDescent="0.3">
      <c r="A133" s="1"/>
    </row>
  </sheetData>
  <sortState ref="A2:H202">
    <sortCondition ref="A2:A202"/>
    <sortCondition ref="B2:B202"/>
    <sortCondition ref="F2:F202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"/>
  <sheetViews>
    <sheetView workbookViewId="0">
      <selection activeCell="K142" sqref="K142"/>
    </sheetView>
  </sheetViews>
  <sheetFormatPr defaultRowHeight="14.4" x14ac:dyDescent="0.3"/>
  <cols>
    <col min="1" max="1" width="21.5546875" customWidth="1"/>
    <col min="7" max="7" width="15.44140625" customWidth="1"/>
  </cols>
  <sheetData>
    <row r="1" spans="1:13" x14ac:dyDescent="0.3">
      <c r="A1" t="s">
        <v>487</v>
      </c>
      <c r="B1" t="s">
        <v>488</v>
      </c>
      <c r="G1" t="s">
        <v>488</v>
      </c>
      <c r="H1" t="s">
        <v>487</v>
      </c>
    </row>
    <row r="2" spans="1:13" x14ac:dyDescent="0.3">
      <c r="A2">
        <v>1</v>
      </c>
      <c r="B2" t="s">
        <v>201</v>
      </c>
      <c r="G2" t="s">
        <v>231</v>
      </c>
      <c r="H2">
        <v>77</v>
      </c>
      <c r="K2" t="s">
        <v>413</v>
      </c>
      <c r="L2">
        <v>10</v>
      </c>
      <c r="M2">
        <f>L2/L$11</f>
        <v>6.4516129032258064E-3</v>
      </c>
    </row>
    <row r="3" spans="1:13" x14ac:dyDescent="0.3">
      <c r="A3">
        <v>87</v>
      </c>
      <c r="B3" t="s">
        <v>226</v>
      </c>
      <c r="G3" t="s">
        <v>231</v>
      </c>
      <c r="H3">
        <v>16</v>
      </c>
      <c r="K3" t="s">
        <v>231</v>
      </c>
      <c r="L3">
        <v>150</v>
      </c>
      <c r="M3">
        <f t="shared" ref="M3:M9" si="0">L3/L$11</f>
        <v>9.6774193548387094E-2</v>
      </c>
    </row>
    <row r="4" spans="1:13" x14ac:dyDescent="0.3">
      <c r="A4">
        <v>15</v>
      </c>
      <c r="B4" t="s">
        <v>201</v>
      </c>
      <c r="G4" t="s">
        <v>231</v>
      </c>
      <c r="H4">
        <v>9</v>
      </c>
      <c r="K4" t="s">
        <v>309</v>
      </c>
      <c r="L4">
        <v>46</v>
      </c>
      <c r="M4">
        <f t="shared" si="0"/>
        <v>2.9677419354838711E-2</v>
      </c>
    </row>
    <row r="5" spans="1:13" x14ac:dyDescent="0.3">
      <c r="A5">
        <v>5</v>
      </c>
      <c r="B5" t="s">
        <v>251</v>
      </c>
      <c r="G5" t="s">
        <v>231</v>
      </c>
      <c r="H5">
        <v>16</v>
      </c>
      <c r="K5" t="s">
        <v>226</v>
      </c>
      <c r="L5">
        <v>699</v>
      </c>
      <c r="M5">
        <f t="shared" si="0"/>
        <v>0.45096774193548389</v>
      </c>
    </row>
    <row r="6" spans="1:13" x14ac:dyDescent="0.3">
      <c r="A6">
        <v>1</v>
      </c>
      <c r="B6" t="s">
        <v>201</v>
      </c>
      <c r="G6" t="s">
        <v>231</v>
      </c>
      <c r="H6">
        <v>15</v>
      </c>
      <c r="K6" t="s">
        <v>251</v>
      </c>
      <c r="L6">
        <v>85</v>
      </c>
      <c r="M6">
        <f t="shared" si="0"/>
        <v>5.4838709677419356E-2</v>
      </c>
    </row>
    <row r="7" spans="1:13" x14ac:dyDescent="0.3">
      <c r="A7">
        <v>1</v>
      </c>
      <c r="B7" t="s">
        <v>226</v>
      </c>
      <c r="G7" t="s">
        <v>231</v>
      </c>
      <c r="H7">
        <v>1</v>
      </c>
      <c r="K7" t="s">
        <v>201</v>
      </c>
      <c r="L7">
        <v>553</v>
      </c>
      <c r="M7">
        <f t="shared" si="0"/>
        <v>0.35677419354838708</v>
      </c>
    </row>
    <row r="8" spans="1:13" x14ac:dyDescent="0.3">
      <c r="A8">
        <v>77</v>
      </c>
      <c r="B8" t="s">
        <v>231</v>
      </c>
      <c r="G8" t="s">
        <v>231</v>
      </c>
      <c r="H8">
        <v>10</v>
      </c>
      <c r="K8" t="s">
        <v>375</v>
      </c>
      <c r="L8">
        <v>3</v>
      </c>
      <c r="M8">
        <f t="shared" si="0"/>
        <v>1.9354838709677419E-3</v>
      </c>
    </row>
    <row r="9" spans="1:13" x14ac:dyDescent="0.3">
      <c r="A9">
        <v>6</v>
      </c>
      <c r="B9" t="s">
        <v>201</v>
      </c>
      <c r="G9" t="s">
        <v>231</v>
      </c>
      <c r="H9">
        <v>4</v>
      </c>
      <c r="K9" t="s">
        <v>406</v>
      </c>
      <c r="L9">
        <v>4</v>
      </c>
      <c r="M9">
        <f t="shared" si="0"/>
        <v>2.5806451612903226E-3</v>
      </c>
    </row>
    <row r="10" spans="1:13" x14ac:dyDescent="0.3">
      <c r="A10">
        <v>3</v>
      </c>
      <c r="B10" t="s">
        <v>201</v>
      </c>
      <c r="G10" t="s">
        <v>231</v>
      </c>
      <c r="H10">
        <v>1</v>
      </c>
    </row>
    <row r="11" spans="1:13" x14ac:dyDescent="0.3">
      <c r="A11">
        <v>41</v>
      </c>
      <c r="B11" t="s">
        <v>226</v>
      </c>
      <c r="G11" s="11" t="s">
        <v>231</v>
      </c>
      <c r="H11">
        <v>1</v>
      </c>
      <c r="I11">
        <f>SUM(H2:H11)</f>
        <v>150</v>
      </c>
      <c r="K11" t="s">
        <v>450</v>
      </c>
      <c r="L11">
        <f>SUM(L2:L9)</f>
        <v>1550</v>
      </c>
    </row>
    <row r="12" spans="1:13" x14ac:dyDescent="0.3">
      <c r="A12">
        <v>51</v>
      </c>
      <c r="B12" t="s">
        <v>201</v>
      </c>
      <c r="G12" t="s">
        <v>201</v>
      </c>
      <c r="H12">
        <v>1</v>
      </c>
    </row>
    <row r="13" spans="1:13" x14ac:dyDescent="0.3">
      <c r="A13">
        <v>6</v>
      </c>
      <c r="B13" t="s">
        <v>201</v>
      </c>
      <c r="G13" t="s">
        <v>201</v>
      </c>
      <c r="H13">
        <v>15</v>
      </c>
    </row>
    <row r="14" spans="1:13" x14ac:dyDescent="0.3">
      <c r="A14">
        <v>2</v>
      </c>
      <c r="B14" t="s">
        <v>201</v>
      </c>
      <c r="G14" t="s">
        <v>201</v>
      </c>
      <c r="H14">
        <v>1</v>
      </c>
    </row>
    <row r="15" spans="1:13" x14ac:dyDescent="0.3">
      <c r="A15">
        <v>16</v>
      </c>
      <c r="B15" t="s">
        <v>231</v>
      </c>
      <c r="G15" t="s">
        <v>201</v>
      </c>
      <c r="H15">
        <v>6</v>
      </c>
      <c r="K15" t="s">
        <v>413</v>
      </c>
      <c r="L15">
        <v>6.4516129032258064E-3</v>
      </c>
    </row>
    <row r="16" spans="1:13" x14ac:dyDescent="0.3">
      <c r="A16">
        <v>2</v>
      </c>
      <c r="B16" t="s">
        <v>201</v>
      </c>
      <c r="G16" t="s">
        <v>201</v>
      </c>
      <c r="H16">
        <v>3</v>
      </c>
      <c r="K16" t="s">
        <v>231</v>
      </c>
      <c r="L16">
        <v>9.6774193548387094E-2</v>
      </c>
    </row>
    <row r="17" spans="1:12" x14ac:dyDescent="0.3">
      <c r="A17">
        <v>3</v>
      </c>
      <c r="B17" t="s">
        <v>201</v>
      </c>
      <c r="G17" t="s">
        <v>201</v>
      </c>
      <c r="H17">
        <v>51</v>
      </c>
      <c r="K17" t="s">
        <v>309</v>
      </c>
      <c r="L17">
        <v>2.9677419354838711E-2</v>
      </c>
    </row>
    <row r="18" spans="1:12" x14ac:dyDescent="0.3">
      <c r="A18">
        <v>4</v>
      </c>
      <c r="B18" t="s">
        <v>226</v>
      </c>
      <c r="G18" t="s">
        <v>201</v>
      </c>
      <c r="H18">
        <v>6</v>
      </c>
      <c r="K18" t="s">
        <v>226</v>
      </c>
      <c r="L18">
        <v>0.45096774193548389</v>
      </c>
    </row>
    <row r="19" spans="1:12" x14ac:dyDescent="0.3">
      <c r="A19">
        <v>18</v>
      </c>
      <c r="B19" t="s">
        <v>226</v>
      </c>
      <c r="G19" t="s">
        <v>201</v>
      </c>
      <c r="H19">
        <v>2</v>
      </c>
      <c r="K19" t="s">
        <v>251</v>
      </c>
      <c r="L19">
        <v>5.4838709677419356E-2</v>
      </c>
    </row>
    <row r="20" spans="1:12" x14ac:dyDescent="0.3">
      <c r="A20">
        <v>2</v>
      </c>
      <c r="B20" t="s">
        <v>251</v>
      </c>
      <c r="G20" t="s">
        <v>201</v>
      </c>
      <c r="H20">
        <v>2</v>
      </c>
      <c r="K20" t="s">
        <v>201</v>
      </c>
      <c r="L20">
        <v>0.35677419354838708</v>
      </c>
    </row>
    <row r="21" spans="1:12" x14ac:dyDescent="0.3">
      <c r="A21">
        <v>2</v>
      </c>
      <c r="B21" t="s">
        <v>201</v>
      </c>
      <c r="G21" t="s">
        <v>201</v>
      </c>
      <c r="H21">
        <v>3</v>
      </c>
      <c r="K21" t="s">
        <v>375</v>
      </c>
      <c r="L21">
        <v>1.9354838709677419E-3</v>
      </c>
    </row>
    <row r="22" spans="1:12" x14ac:dyDescent="0.3">
      <c r="A22">
        <v>3</v>
      </c>
      <c r="B22" t="s">
        <v>201</v>
      </c>
      <c r="G22" t="s">
        <v>201</v>
      </c>
      <c r="H22">
        <v>2</v>
      </c>
      <c r="K22" t="s">
        <v>406</v>
      </c>
      <c r="L22">
        <v>2.5806451612903226E-3</v>
      </c>
    </row>
    <row r="23" spans="1:12" x14ac:dyDescent="0.3">
      <c r="A23">
        <v>1</v>
      </c>
      <c r="B23" t="s">
        <v>375</v>
      </c>
      <c r="G23" t="s">
        <v>201</v>
      </c>
      <c r="H23">
        <v>3</v>
      </c>
    </row>
    <row r="24" spans="1:12" x14ac:dyDescent="0.3">
      <c r="A24">
        <v>3</v>
      </c>
      <c r="B24" t="s">
        <v>201</v>
      </c>
      <c r="G24" t="s">
        <v>201</v>
      </c>
      <c r="H24">
        <v>3</v>
      </c>
    </row>
    <row r="25" spans="1:12" x14ac:dyDescent="0.3">
      <c r="A25">
        <v>2</v>
      </c>
      <c r="B25" t="s">
        <v>201</v>
      </c>
      <c r="G25" t="s">
        <v>201</v>
      </c>
      <c r="H25">
        <v>2</v>
      </c>
    </row>
    <row r="26" spans="1:12" x14ac:dyDescent="0.3">
      <c r="A26">
        <v>1</v>
      </c>
      <c r="B26" t="s">
        <v>226</v>
      </c>
      <c r="G26" t="s">
        <v>201</v>
      </c>
      <c r="H26">
        <v>26</v>
      </c>
    </row>
    <row r="27" spans="1:12" x14ac:dyDescent="0.3">
      <c r="A27">
        <v>26</v>
      </c>
      <c r="B27" t="s">
        <v>201</v>
      </c>
      <c r="G27" t="s">
        <v>201</v>
      </c>
      <c r="H27">
        <v>1</v>
      </c>
    </row>
    <row r="28" spans="1:12" x14ac:dyDescent="0.3">
      <c r="A28">
        <v>1</v>
      </c>
      <c r="B28" t="s">
        <v>201</v>
      </c>
      <c r="G28" t="s">
        <v>201</v>
      </c>
      <c r="H28">
        <v>2</v>
      </c>
    </row>
    <row r="29" spans="1:12" x14ac:dyDescent="0.3">
      <c r="A29">
        <v>4</v>
      </c>
      <c r="B29" t="s">
        <v>406</v>
      </c>
      <c r="G29" t="s">
        <v>201</v>
      </c>
      <c r="H29">
        <v>9</v>
      </c>
    </row>
    <row r="30" spans="1:12" x14ac:dyDescent="0.3">
      <c r="A30">
        <v>10</v>
      </c>
      <c r="B30" t="s">
        <v>251</v>
      </c>
      <c r="G30" t="s">
        <v>201</v>
      </c>
      <c r="H30">
        <v>28</v>
      </c>
    </row>
    <row r="31" spans="1:12" x14ac:dyDescent="0.3">
      <c r="A31">
        <v>1</v>
      </c>
      <c r="B31" t="s">
        <v>226</v>
      </c>
      <c r="G31" t="s">
        <v>201</v>
      </c>
      <c r="H31">
        <v>3</v>
      </c>
    </row>
    <row r="32" spans="1:12" x14ac:dyDescent="0.3">
      <c r="A32">
        <v>9</v>
      </c>
      <c r="B32" t="s">
        <v>231</v>
      </c>
      <c r="G32" t="s">
        <v>201</v>
      </c>
      <c r="H32">
        <v>2</v>
      </c>
    </row>
    <row r="33" spans="1:8" x14ac:dyDescent="0.3">
      <c r="A33">
        <v>2</v>
      </c>
      <c r="B33" t="s">
        <v>201</v>
      </c>
      <c r="G33" t="s">
        <v>201</v>
      </c>
      <c r="H33">
        <v>1</v>
      </c>
    </row>
    <row r="34" spans="1:8" x14ac:dyDescent="0.3">
      <c r="A34">
        <v>9</v>
      </c>
      <c r="B34" t="s">
        <v>201</v>
      </c>
      <c r="G34" t="s">
        <v>201</v>
      </c>
      <c r="H34">
        <v>13</v>
      </c>
    </row>
    <row r="35" spans="1:8" x14ac:dyDescent="0.3">
      <c r="A35">
        <v>88</v>
      </c>
      <c r="B35" t="s">
        <v>226</v>
      </c>
      <c r="G35" t="s">
        <v>201</v>
      </c>
      <c r="H35">
        <v>1</v>
      </c>
    </row>
    <row r="36" spans="1:8" x14ac:dyDescent="0.3">
      <c r="A36">
        <v>28</v>
      </c>
      <c r="B36" t="s">
        <v>201</v>
      </c>
      <c r="G36" t="s">
        <v>201</v>
      </c>
      <c r="H36">
        <v>5</v>
      </c>
    </row>
    <row r="37" spans="1:8" x14ac:dyDescent="0.3">
      <c r="A37">
        <v>3</v>
      </c>
      <c r="B37" t="s">
        <v>201</v>
      </c>
      <c r="G37" t="s">
        <v>201</v>
      </c>
      <c r="H37">
        <v>1</v>
      </c>
    </row>
    <row r="38" spans="1:8" x14ac:dyDescent="0.3">
      <c r="A38">
        <v>16</v>
      </c>
      <c r="B38" t="s">
        <v>231</v>
      </c>
      <c r="G38" t="s">
        <v>201</v>
      </c>
      <c r="H38">
        <v>1</v>
      </c>
    </row>
    <row r="39" spans="1:8" x14ac:dyDescent="0.3">
      <c r="A39">
        <v>2</v>
      </c>
      <c r="B39" t="s">
        <v>201</v>
      </c>
      <c r="G39" t="s">
        <v>201</v>
      </c>
      <c r="H39">
        <v>25</v>
      </c>
    </row>
    <row r="40" spans="1:8" x14ac:dyDescent="0.3">
      <c r="A40">
        <v>3</v>
      </c>
      <c r="B40" t="s">
        <v>226</v>
      </c>
      <c r="G40" t="s">
        <v>201</v>
      </c>
      <c r="H40">
        <v>3</v>
      </c>
    </row>
    <row r="41" spans="1:8" x14ac:dyDescent="0.3">
      <c r="A41">
        <v>1</v>
      </c>
      <c r="B41" t="s">
        <v>226</v>
      </c>
      <c r="G41" t="s">
        <v>201</v>
      </c>
      <c r="H41">
        <v>4</v>
      </c>
    </row>
    <row r="42" spans="1:8" x14ac:dyDescent="0.3">
      <c r="A42">
        <v>1</v>
      </c>
      <c r="B42" t="s">
        <v>201</v>
      </c>
      <c r="G42" t="s">
        <v>201</v>
      </c>
      <c r="H42">
        <v>6</v>
      </c>
    </row>
    <row r="43" spans="1:8" x14ac:dyDescent="0.3">
      <c r="A43">
        <v>13</v>
      </c>
      <c r="B43" t="s">
        <v>201</v>
      </c>
      <c r="G43" t="s">
        <v>201</v>
      </c>
      <c r="H43">
        <v>14</v>
      </c>
    </row>
    <row r="44" spans="1:8" x14ac:dyDescent="0.3">
      <c r="A44">
        <v>1</v>
      </c>
      <c r="B44" t="s">
        <v>226</v>
      </c>
      <c r="G44" t="s">
        <v>201</v>
      </c>
      <c r="H44">
        <v>29</v>
      </c>
    </row>
    <row r="45" spans="1:8" x14ac:dyDescent="0.3">
      <c r="A45">
        <v>1</v>
      </c>
      <c r="B45" t="s">
        <v>226</v>
      </c>
      <c r="G45" t="s">
        <v>201</v>
      </c>
      <c r="H45">
        <v>6</v>
      </c>
    </row>
    <row r="46" spans="1:8" x14ac:dyDescent="0.3">
      <c r="A46">
        <v>2</v>
      </c>
      <c r="B46" t="s">
        <v>226</v>
      </c>
      <c r="G46" t="s">
        <v>201</v>
      </c>
      <c r="H46">
        <v>1</v>
      </c>
    </row>
    <row r="47" spans="1:8" x14ac:dyDescent="0.3">
      <c r="A47">
        <v>1</v>
      </c>
      <c r="B47" t="s">
        <v>201</v>
      </c>
      <c r="G47" t="s">
        <v>201</v>
      </c>
      <c r="H47">
        <v>1</v>
      </c>
    </row>
    <row r="48" spans="1:8" x14ac:dyDescent="0.3">
      <c r="A48">
        <v>5</v>
      </c>
      <c r="B48" t="s">
        <v>201</v>
      </c>
      <c r="G48" t="s">
        <v>201</v>
      </c>
      <c r="H48">
        <v>4</v>
      </c>
    </row>
    <row r="49" spans="1:9" x14ac:dyDescent="0.3">
      <c r="A49">
        <v>1</v>
      </c>
      <c r="B49" t="s">
        <v>251</v>
      </c>
      <c r="G49" t="s">
        <v>201</v>
      </c>
      <c r="H49">
        <v>1</v>
      </c>
    </row>
    <row r="50" spans="1:9" x14ac:dyDescent="0.3">
      <c r="A50">
        <v>3</v>
      </c>
      <c r="B50" t="s">
        <v>251</v>
      </c>
      <c r="G50" t="s">
        <v>201</v>
      </c>
      <c r="H50">
        <v>15</v>
      </c>
    </row>
    <row r="51" spans="1:9" x14ac:dyDescent="0.3">
      <c r="A51">
        <v>1</v>
      </c>
      <c r="B51" t="s">
        <v>201</v>
      </c>
      <c r="G51" t="s">
        <v>201</v>
      </c>
      <c r="H51">
        <v>36</v>
      </c>
    </row>
    <row r="52" spans="1:9" x14ac:dyDescent="0.3">
      <c r="A52">
        <v>39</v>
      </c>
      <c r="B52" t="s">
        <v>309</v>
      </c>
      <c r="G52" t="s">
        <v>201</v>
      </c>
      <c r="H52">
        <v>2</v>
      </c>
    </row>
    <row r="53" spans="1:9" x14ac:dyDescent="0.3">
      <c r="A53">
        <v>1</v>
      </c>
      <c r="B53" t="s">
        <v>201</v>
      </c>
      <c r="G53" t="s">
        <v>201</v>
      </c>
      <c r="H53">
        <v>1</v>
      </c>
    </row>
    <row r="54" spans="1:9" x14ac:dyDescent="0.3">
      <c r="A54">
        <v>25</v>
      </c>
      <c r="B54" t="s">
        <v>201</v>
      </c>
      <c r="G54" t="s">
        <v>201</v>
      </c>
      <c r="H54">
        <v>100</v>
      </c>
    </row>
    <row r="55" spans="1:9" x14ac:dyDescent="0.3">
      <c r="A55">
        <v>3</v>
      </c>
      <c r="B55" t="s">
        <v>201</v>
      </c>
      <c r="G55" t="s">
        <v>201</v>
      </c>
      <c r="H55">
        <v>25</v>
      </c>
    </row>
    <row r="56" spans="1:9" x14ac:dyDescent="0.3">
      <c r="A56">
        <v>4</v>
      </c>
      <c r="B56" t="s">
        <v>201</v>
      </c>
      <c r="G56" t="s">
        <v>201</v>
      </c>
      <c r="H56">
        <v>20</v>
      </c>
    </row>
    <row r="57" spans="1:9" x14ac:dyDescent="0.3">
      <c r="A57">
        <v>4</v>
      </c>
      <c r="B57" t="s">
        <v>251</v>
      </c>
      <c r="G57" t="s">
        <v>201</v>
      </c>
      <c r="H57">
        <v>1</v>
      </c>
    </row>
    <row r="58" spans="1:9" x14ac:dyDescent="0.3">
      <c r="A58">
        <v>6</v>
      </c>
      <c r="B58" t="s">
        <v>201</v>
      </c>
      <c r="G58" t="s">
        <v>201</v>
      </c>
      <c r="H58">
        <v>1</v>
      </c>
    </row>
    <row r="59" spans="1:9" x14ac:dyDescent="0.3">
      <c r="A59">
        <v>10</v>
      </c>
      <c r="B59" t="s">
        <v>413</v>
      </c>
      <c r="G59" t="s">
        <v>201</v>
      </c>
      <c r="H59">
        <v>51</v>
      </c>
    </row>
    <row r="60" spans="1:9" x14ac:dyDescent="0.3">
      <c r="A60">
        <v>14</v>
      </c>
      <c r="B60" t="s">
        <v>201</v>
      </c>
      <c r="G60" t="s">
        <v>201</v>
      </c>
      <c r="H60">
        <v>5</v>
      </c>
    </row>
    <row r="61" spans="1:9" x14ac:dyDescent="0.3">
      <c r="A61">
        <v>2</v>
      </c>
      <c r="B61" t="s">
        <v>251</v>
      </c>
      <c r="G61" t="s">
        <v>201</v>
      </c>
      <c r="H61">
        <v>2</v>
      </c>
    </row>
    <row r="62" spans="1:9" x14ac:dyDescent="0.3">
      <c r="A62">
        <v>1</v>
      </c>
      <c r="B62" t="s">
        <v>309</v>
      </c>
      <c r="G62" s="11" t="s">
        <v>201</v>
      </c>
      <c r="H62">
        <v>7</v>
      </c>
      <c r="I62">
        <f>SUM(H12:H62)</f>
        <v>553</v>
      </c>
    </row>
    <row r="63" spans="1:9" x14ac:dyDescent="0.3">
      <c r="A63">
        <v>3</v>
      </c>
      <c r="B63" t="s">
        <v>309</v>
      </c>
      <c r="G63" t="s">
        <v>375</v>
      </c>
      <c r="H63">
        <v>1</v>
      </c>
    </row>
    <row r="64" spans="1:9" x14ac:dyDescent="0.3">
      <c r="A64">
        <v>11</v>
      </c>
      <c r="B64" t="s">
        <v>226</v>
      </c>
      <c r="G64" s="11" t="s">
        <v>375</v>
      </c>
      <c r="H64">
        <v>2</v>
      </c>
      <c r="I64">
        <v>3</v>
      </c>
    </row>
    <row r="65" spans="1:8" x14ac:dyDescent="0.3">
      <c r="A65">
        <v>29</v>
      </c>
      <c r="B65" t="s">
        <v>201</v>
      </c>
      <c r="G65" t="s">
        <v>226</v>
      </c>
      <c r="H65">
        <v>87</v>
      </c>
    </row>
    <row r="66" spans="1:8" x14ac:dyDescent="0.3">
      <c r="A66">
        <v>6</v>
      </c>
      <c r="B66" t="s">
        <v>201</v>
      </c>
      <c r="G66" t="s">
        <v>226</v>
      </c>
      <c r="H66">
        <v>1</v>
      </c>
    </row>
    <row r="67" spans="1:8" x14ac:dyDescent="0.3">
      <c r="A67">
        <v>15</v>
      </c>
      <c r="B67" t="s">
        <v>231</v>
      </c>
      <c r="G67" t="s">
        <v>226</v>
      </c>
      <c r="H67">
        <v>41</v>
      </c>
    </row>
    <row r="68" spans="1:8" x14ac:dyDescent="0.3">
      <c r="A68">
        <v>1</v>
      </c>
      <c r="B68" t="s">
        <v>201</v>
      </c>
      <c r="G68" t="s">
        <v>226</v>
      </c>
      <c r="H68">
        <v>4</v>
      </c>
    </row>
    <row r="69" spans="1:8" x14ac:dyDescent="0.3">
      <c r="A69">
        <v>1</v>
      </c>
      <c r="B69" t="s">
        <v>201</v>
      </c>
      <c r="G69" t="s">
        <v>226</v>
      </c>
      <c r="H69">
        <v>18</v>
      </c>
    </row>
    <row r="70" spans="1:8" x14ac:dyDescent="0.3">
      <c r="A70">
        <v>3</v>
      </c>
      <c r="B70" t="s">
        <v>226</v>
      </c>
      <c r="G70" t="s">
        <v>226</v>
      </c>
      <c r="H70">
        <v>1</v>
      </c>
    </row>
    <row r="71" spans="1:8" x14ac:dyDescent="0.3">
      <c r="A71">
        <v>1</v>
      </c>
      <c r="B71" t="s">
        <v>231</v>
      </c>
      <c r="G71" t="s">
        <v>226</v>
      </c>
      <c r="H71">
        <v>1</v>
      </c>
    </row>
    <row r="72" spans="1:8" x14ac:dyDescent="0.3">
      <c r="A72">
        <v>13</v>
      </c>
      <c r="B72" t="s">
        <v>226</v>
      </c>
      <c r="G72" t="s">
        <v>226</v>
      </c>
      <c r="H72">
        <v>88</v>
      </c>
    </row>
    <row r="73" spans="1:8" x14ac:dyDescent="0.3">
      <c r="A73">
        <v>2</v>
      </c>
      <c r="B73" t="s">
        <v>375</v>
      </c>
      <c r="G73" t="s">
        <v>226</v>
      </c>
      <c r="H73">
        <v>3</v>
      </c>
    </row>
    <row r="74" spans="1:8" x14ac:dyDescent="0.3">
      <c r="A74">
        <v>6</v>
      </c>
      <c r="B74" t="s">
        <v>251</v>
      </c>
      <c r="G74" t="s">
        <v>226</v>
      </c>
      <c r="H74">
        <v>1</v>
      </c>
    </row>
    <row r="75" spans="1:8" x14ac:dyDescent="0.3">
      <c r="A75">
        <v>4</v>
      </c>
      <c r="B75" t="s">
        <v>201</v>
      </c>
      <c r="G75" t="s">
        <v>226</v>
      </c>
      <c r="H75">
        <v>1</v>
      </c>
    </row>
    <row r="76" spans="1:8" x14ac:dyDescent="0.3">
      <c r="A76">
        <v>1</v>
      </c>
      <c r="B76" t="s">
        <v>201</v>
      </c>
      <c r="G76" t="s">
        <v>226</v>
      </c>
      <c r="H76">
        <v>1</v>
      </c>
    </row>
    <row r="77" spans="1:8" x14ac:dyDescent="0.3">
      <c r="A77">
        <v>5</v>
      </c>
      <c r="B77" t="s">
        <v>251</v>
      </c>
      <c r="G77" t="s">
        <v>226</v>
      </c>
      <c r="H77">
        <v>2</v>
      </c>
    </row>
    <row r="78" spans="1:8" x14ac:dyDescent="0.3">
      <c r="A78">
        <v>4</v>
      </c>
      <c r="B78" t="s">
        <v>251</v>
      </c>
      <c r="G78" t="s">
        <v>226</v>
      </c>
      <c r="H78">
        <v>11</v>
      </c>
    </row>
    <row r="79" spans="1:8" x14ac:dyDescent="0.3">
      <c r="A79">
        <v>2</v>
      </c>
      <c r="B79" t="s">
        <v>226</v>
      </c>
      <c r="G79" t="s">
        <v>226</v>
      </c>
      <c r="H79">
        <v>3</v>
      </c>
    </row>
    <row r="80" spans="1:8" x14ac:dyDescent="0.3">
      <c r="A80">
        <v>10</v>
      </c>
      <c r="B80" t="s">
        <v>231</v>
      </c>
      <c r="G80" t="s">
        <v>226</v>
      </c>
      <c r="H80">
        <v>13</v>
      </c>
    </row>
    <row r="81" spans="1:9" x14ac:dyDescent="0.3">
      <c r="A81">
        <v>1</v>
      </c>
      <c r="B81" t="s">
        <v>309</v>
      </c>
      <c r="G81" t="s">
        <v>226</v>
      </c>
      <c r="H81">
        <v>2</v>
      </c>
    </row>
    <row r="82" spans="1:9" x14ac:dyDescent="0.3">
      <c r="A82">
        <v>2</v>
      </c>
      <c r="B82" t="s">
        <v>309</v>
      </c>
      <c r="G82" t="s">
        <v>226</v>
      </c>
      <c r="H82">
        <v>27</v>
      </c>
    </row>
    <row r="83" spans="1:9" x14ac:dyDescent="0.3">
      <c r="A83">
        <v>27</v>
      </c>
      <c r="B83" t="s">
        <v>226</v>
      </c>
      <c r="G83" t="s">
        <v>226</v>
      </c>
      <c r="H83">
        <v>86</v>
      </c>
    </row>
    <row r="84" spans="1:9" x14ac:dyDescent="0.3">
      <c r="A84">
        <v>15</v>
      </c>
      <c r="B84" t="s">
        <v>201</v>
      </c>
      <c r="G84" t="s">
        <v>226</v>
      </c>
      <c r="H84">
        <v>195</v>
      </c>
    </row>
    <row r="85" spans="1:9" x14ac:dyDescent="0.3">
      <c r="A85">
        <v>36</v>
      </c>
      <c r="B85" t="s">
        <v>201</v>
      </c>
      <c r="G85" t="s">
        <v>226</v>
      </c>
      <c r="H85">
        <v>9</v>
      </c>
    </row>
    <row r="86" spans="1:9" x14ac:dyDescent="0.3">
      <c r="A86">
        <v>4</v>
      </c>
      <c r="B86" t="s">
        <v>231</v>
      </c>
      <c r="G86" t="s">
        <v>226</v>
      </c>
      <c r="H86">
        <v>2</v>
      </c>
    </row>
    <row r="87" spans="1:9" x14ac:dyDescent="0.3">
      <c r="A87">
        <v>2</v>
      </c>
      <c r="B87" t="s">
        <v>201</v>
      </c>
      <c r="G87" t="s">
        <v>226</v>
      </c>
      <c r="H87">
        <v>71</v>
      </c>
    </row>
    <row r="88" spans="1:9" x14ac:dyDescent="0.3">
      <c r="A88">
        <v>1</v>
      </c>
      <c r="B88" t="s">
        <v>201</v>
      </c>
      <c r="G88" t="s">
        <v>226</v>
      </c>
      <c r="H88">
        <v>1</v>
      </c>
    </row>
    <row r="89" spans="1:9" x14ac:dyDescent="0.3">
      <c r="A89">
        <v>86</v>
      </c>
      <c r="B89" t="s">
        <v>226</v>
      </c>
      <c r="G89" s="11" t="s">
        <v>226</v>
      </c>
      <c r="H89">
        <v>30</v>
      </c>
      <c r="I89">
        <f>SUM(H65:H89)</f>
        <v>699</v>
      </c>
    </row>
    <row r="90" spans="1:9" x14ac:dyDescent="0.3">
      <c r="A90">
        <v>195</v>
      </c>
      <c r="B90" t="s">
        <v>226</v>
      </c>
      <c r="G90" s="11" t="s">
        <v>413</v>
      </c>
      <c r="H90">
        <v>10</v>
      </c>
      <c r="I90">
        <v>10</v>
      </c>
    </row>
    <row r="91" spans="1:9" x14ac:dyDescent="0.3">
      <c r="A91">
        <v>12</v>
      </c>
      <c r="B91" t="s">
        <v>251</v>
      </c>
      <c r="G91" s="11" t="s">
        <v>406</v>
      </c>
      <c r="H91">
        <v>4</v>
      </c>
      <c r="I91">
        <v>4</v>
      </c>
    </row>
    <row r="92" spans="1:9" x14ac:dyDescent="0.3">
      <c r="A92">
        <v>100</v>
      </c>
      <c r="B92" t="s">
        <v>201</v>
      </c>
      <c r="G92" t="s">
        <v>309</v>
      </c>
      <c r="H92">
        <v>39</v>
      </c>
    </row>
    <row r="93" spans="1:9" x14ac:dyDescent="0.3">
      <c r="A93">
        <v>25</v>
      </c>
      <c r="B93" t="s">
        <v>201</v>
      </c>
      <c r="G93" t="s">
        <v>309</v>
      </c>
      <c r="H93">
        <v>1</v>
      </c>
    </row>
    <row r="94" spans="1:9" x14ac:dyDescent="0.3">
      <c r="A94">
        <v>9</v>
      </c>
      <c r="B94" t="s">
        <v>226</v>
      </c>
      <c r="G94" t="s">
        <v>309</v>
      </c>
      <c r="H94">
        <v>3</v>
      </c>
    </row>
    <row r="95" spans="1:9" x14ac:dyDescent="0.3">
      <c r="A95">
        <v>20</v>
      </c>
      <c r="B95" t="s">
        <v>201</v>
      </c>
      <c r="G95" t="s">
        <v>309</v>
      </c>
      <c r="H95">
        <v>1</v>
      </c>
    </row>
    <row r="96" spans="1:9" x14ac:dyDescent="0.3">
      <c r="A96">
        <v>1</v>
      </c>
      <c r="B96" t="s">
        <v>201</v>
      </c>
      <c r="G96" s="11" t="s">
        <v>309</v>
      </c>
      <c r="H96">
        <v>2</v>
      </c>
      <c r="I96">
        <f>SUM(H92:H96)</f>
        <v>46</v>
      </c>
    </row>
    <row r="97" spans="1:9" x14ac:dyDescent="0.3">
      <c r="A97">
        <v>6</v>
      </c>
      <c r="B97" t="s">
        <v>251</v>
      </c>
      <c r="G97" t="s">
        <v>251</v>
      </c>
      <c r="H97">
        <v>5</v>
      </c>
    </row>
    <row r="98" spans="1:9" x14ac:dyDescent="0.3">
      <c r="A98">
        <v>2</v>
      </c>
      <c r="B98" t="s">
        <v>226</v>
      </c>
      <c r="G98" t="s">
        <v>251</v>
      </c>
      <c r="H98">
        <v>2</v>
      </c>
    </row>
    <row r="99" spans="1:9" x14ac:dyDescent="0.3">
      <c r="A99">
        <v>1</v>
      </c>
      <c r="B99" t="s">
        <v>231</v>
      </c>
      <c r="G99" t="s">
        <v>251</v>
      </c>
      <c r="H99">
        <v>10</v>
      </c>
    </row>
    <row r="100" spans="1:9" x14ac:dyDescent="0.3">
      <c r="A100">
        <v>1</v>
      </c>
      <c r="B100" t="s">
        <v>201</v>
      </c>
      <c r="G100" t="s">
        <v>251</v>
      </c>
      <c r="H100">
        <v>1</v>
      </c>
    </row>
    <row r="101" spans="1:9" x14ac:dyDescent="0.3">
      <c r="A101">
        <v>71</v>
      </c>
      <c r="B101" t="s">
        <v>226</v>
      </c>
      <c r="G101" t="s">
        <v>251</v>
      </c>
      <c r="H101">
        <v>3</v>
      </c>
    </row>
    <row r="102" spans="1:9" x14ac:dyDescent="0.3">
      <c r="A102">
        <v>51</v>
      </c>
      <c r="B102" t="s">
        <v>201</v>
      </c>
      <c r="G102" t="s">
        <v>251</v>
      </c>
      <c r="H102">
        <v>4</v>
      </c>
    </row>
    <row r="103" spans="1:9" x14ac:dyDescent="0.3">
      <c r="A103">
        <v>1</v>
      </c>
      <c r="B103" t="s">
        <v>231</v>
      </c>
      <c r="G103" t="s">
        <v>251</v>
      </c>
      <c r="H103">
        <v>2</v>
      </c>
    </row>
    <row r="104" spans="1:9" x14ac:dyDescent="0.3">
      <c r="A104">
        <v>5</v>
      </c>
      <c r="B104" t="s">
        <v>201</v>
      </c>
      <c r="G104" t="s">
        <v>251</v>
      </c>
      <c r="H104">
        <v>6</v>
      </c>
    </row>
    <row r="105" spans="1:9" x14ac:dyDescent="0.3">
      <c r="A105">
        <v>1</v>
      </c>
      <c r="B105" t="s">
        <v>226</v>
      </c>
      <c r="G105" t="s">
        <v>251</v>
      </c>
      <c r="H105">
        <v>5</v>
      </c>
    </row>
    <row r="106" spans="1:9" x14ac:dyDescent="0.3">
      <c r="A106">
        <v>30</v>
      </c>
      <c r="B106" t="s">
        <v>226</v>
      </c>
      <c r="G106" t="s">
        <v>251</v>
      </c>
      <c r="H106">
        <v>4</v>
      </c>
    </row>
    <row r="107" spans="1:9" x14ac:dyDescent="0.3">
      <c r="A107">
        <v>25</v>
      </c>
      <c r="B107" t="s">
        <v>251</v>
      </c>
      <c r="G107" t="s">
        <v>251</v>
      </c>
      <c r="H107">
        <v>12</v>
      </c>
    </row>
    <row r="108" spans="1:9" x14ac:dyDescent="0.3">
      <c r="A108">
        <v>2</v>
      </c>
      <c r="B108" t="s">
        <v>201</v>
      </c>
      <c r="G108" t="s">
        <v>251</v>
      </c>
      <c r="H108">
        <v>6</v>
      </c>
    </row>
    <row r="109" spans="1:9" x14ac:dyDescent="0.3">
      <c r="A109">
        <v>7</v>
      </c>
      <c r="B109" t="s">
        <v>201</v>
      </c>
      <c r="G109" s="11" t="s">
        <v>251</v>
      </c>
      <c r="H109">
        <v>25</v>
      </c>
      <c r="I109">
        <f>SUM(H97:H109)</f>
        <v>85</v>
      </c>
    </row>
    <row r="110" spans="1:9" x14ac:dyDescent="0.3">
      <c r="G110" t="s">
        <v>450</v>
      </c>
      <c r="H110">
        <f>SUM(H2:H109)</f>
        <v>1550</v>
      </c>
    </row>
    <row r="112" spans="1:9" x14ac:dyDescent="0.3">
      <c r="A112" t="s">
        <v>489</v>
      </c>
      <c r="B112" t="s">
        <v>514</v>
      </c>
    </row>
    <row r="113" spans="1:26" x14ac:dyDescent="0.3">
      <c r="A113" t="s">
        <v>460</v>
      </c>
      <c r="B113" t="s">
        <v>461</v>
      </c>
      <c r="C113" t="s">
        <v>490</v>
      </c>
      <c r="D113" t="s">
        <v>491</v>
      </c>
      <c r="E113" t="s">
        <v>492</v>
      </c>
      <c r="F113" t="s">
        <v>493</v>
      </c>
      <c r="G113" t="s">
        <v>494</v>
      </c>
      <c r="H113" t="s">
        <v>495</v>
      </c>
      <c r="I113" t="s">
        <v>496</v>
      </c>
      <c r="J113" t="s">
        <v>497</v>
      </c>
      <c r="K113" t="s">
        <v>498</v>
      </c>
      <c r="L113" t="s">
        <v>499</v>
      </c>
      <c r="M113" t="s">
        <v>500</v>
      </c>
      <c r="N113" t="s">
        <v>501</v>
      </c>
      <c r="O113" t="s">
        <v>502</v>
      </c>
      <c r="P113" t="s">
        <v>503</v>
      </c>
      <c r="Q113" t="s">
        <v>504</v>
      </c>
      <c r="R113" t="s">
        <v>505</v>
      </c>
      <c r="S113" t="s">
        <v>506</v>
      </c>
      <c r="U113" t="s">
        <v>507</v>
      </c>
      <c r="V113" t="s">
        <v>508</v>
      </c>
      <c r="X113" t="s">
        <v>509</v>
      </c>
      <c r="Y113" t="s">
        <v>510</v>
      </c>
      <c r="Z113" t="s">
        <v>511</v>
      </c>
    </row>
    <row r="114" spans="1:26" x14ac:dyDescent="0.3">
      <c r="A114" t="s">
        <v>455</v>
      </c>
      <c r="B114" t="s">
        <v>473</v>
      </c>
      <c r="C114" t="s">
        <v>417</v>
      </c>
      <c r="E114">
        <v>5</v>
      </c>
      <c r="H114">
        <v>16</v>
      </c>
      <c r="M114">
        <v>4</v>
      </c>
    </row>
    <row r="115" spans="1:26" x14ac:dyDescent="0.3">
      <c r="C115" t="s">
        <v>463</v>
      </c>
      <c r="D115">
        <v>2</v>
      </c>
      <c r="E115">
        <v>9</v>
      </c>
      <c r="H115">
        <v>3</v>
      </c>
      <c r="I115">
        <v>1</v>
      </c>
      <c r="J115">
        <v>2</v>
      </c>
      <c r="K115">
        <v>2</v>
      </c>
    </row>
    <row r="116" spans="1:26" x14ac:dyDescent="0.3">
      <c r="C116" t="s">
        <v>464</v>
      </c>
      <c r="E116">
        <v>47</v>
      </c>
      <c r="G116">
        <v>1</v>
      </c>
      <c r="H116">
        <v>67</v>
      </c>
      <c r="I116">
        <v>3</v>
      </c>
      <c r="J116">
        <v>1</v>
      </c>
      <c r="K116">
        <v>2</v>
      </c>
      <c r="L116">
        <v>1</v>
      </c>
      <c r="M116">
        <v>24</v>
      </c>
    </row>
    <row r="117" spans="1:26" x14ac:dyDescent="0.3">
      <c r="A117" t="s">
        <v>455</v>
      </c>
      <c r="B117" t="s">
        <v>457</v>
      </c>
      <c r="C117" t="s">
        <v>417</v>
      </c>
      <c r="E117">
        <v>2</v>
      </c>
      <c r="H117">
        <v>2</v>
      </c>
      <c r="J117">
        <v>3</v>
      </c>
      <c r="P117">
        <v>1</v>
      </c>
    </row>
    <row r="118" spans="1:26" x14ac:dyDescent="0.3">
      <c r="C118" t="s">
        <v>463</v>
      </c>
      <c r="D118">
        <v>3</v>
      </c>
      <c r="E118">
        <v>1</v>
      </c>
      <c r="F118">
        <v>1</v>
      </c>
      <c r="H118">
        <v>11</v>
      </c>
      <c r="I118">
        <v>1</v>
      </c>
      <c r="J118">
        <v>5</v>
      </c>
      <c r="L118">
        <v>2</v>
      </c>
      <c r="R118">
        <v>4</v>
      </c>
      <c r="S118">
        <v>2</v>
      </c>
      <c r="V118">
        <v>4</v>
      </c>
    </row>
    <row r="119" spans="1:26" x14ac:dyDescent="0.3">
      <c r="C119" t="s">
        <v>464</v>
      </c>
      <c r="D119">
        <v>2</v>
      </c>
      <c r="E119">
        <v>2</v>
      </c>
      <c r="H119">
        <v>2</v>
      </c>
      <c r="J119">
        <v>7</v>
      </c>
      <c r="L119">
        <v>1</v>
      </c>
      <c r="M119">
        <v>1</v>
      </c>
      <c r="R119">
        <v>4</v>
      </c>
      <c r="U119">
        <v>1</v>
      </c>
    </row>
    <row r="120" spans="1:26" x14ac:dyDescent="0.3">
      <c r="A120" t="s">
        <v>455</v>
      </c>
      <c r="B120" t="s">
        <v>458</v>
      </c>
      <c r="C120" t="s">
        <v>417</v>
      </c>
      <c r="D120">
        <v>20</v>
      </c>
      <c r="F120">
        <v>6</v>
      </c>
      <c r="H120">
        <v>2</v>
      </c>
      <c r="J120">
        <v>12</v>
      </c>
      <c r="L120">
        <v>1</v>
      </c>
      <c r="M120">
        <v>3</v>
      </c>
      <c r="N120">
        <v>3</v>
      </c>
    </row>
    <row r="121" spans="1:26" x14ac:dyDescent="0.3">
      <c r="C121" t="s">
        <v>463</v>
      </c>
      <c r="D121">
        <v>37</v>
      </c>
      <c r="F121">
        <v>19</v>
      </c>
      <c r="H121">
        <v>3</v>
      </c>
      <c r="J121">
        <v>32</v>
      </c>
      <c r="L121">
        <v>2</v>
      </c>
      <c r="M121">
        <v>9</v>
      </c>
      <c r="N121">
        <v>4</v>
      </c>
      <c r="P121">
        <v>1</v>
      </c>
      <c r="Q121">
        <v>1</v>
      </c>
    </row>
    <row r="122" spans="1:26" x14ac:dyDescent="0.3">
      <c r="C122" t="s">
        <v>464</v>
      </c>
      <c r="D122">
        <v>10</v>
      </c>
      <c r="F122">
        <v>12</v>
      </c>
      <c r="H122">
        <v>4</v>
      </c>
      <c r="I122">
        <v>1</v>
      </c>
      <c r="J122">
        <v>34</v>
      </c>
      <c r="K122">
        <v>2</v>
      </c>
      <c r="L122">
        <v>2</v>
      </c>
      <c r="M122">
        <v>9</v>
      </c>
      <c r="N122">
        <v>4</v>
      </c>
      <c r="O122">
        <v>2</v>
      </c>
    </row>
    <row r="123" spans="1:26" x14ac:dyDescent="0.3">
      <c r="A123" t="s">
        <v>455</v>
      </c>
      <c r="B123" t="s">
        <v>459</v>
      </c>
      <c r="C123" t="s">
        <v>417</v>
      </c>
      <c r="D123">
        <v>4</v>
      </c>
      <c r="E123">
        <v>20</v>
      </c>
      <c r="H123">
        <v>2</v>
      </c>
      <c r="J123">
        <v>1</v>
      </c>
      <c r="L123">
        <v>2</v>
      </c>
      <c r="X123">
        <v>2</v>
      </c>
      <c r="Y123">
        <v>1</v>
      </c>
      <c r="Z123">
        <v>1</v>
      </c>
    </row>
    <row r="124" spans="1:26" x14ac:dyDescent="0.3">
      <c r="C124" t="s">
        <v>463</v>
      </c>
      <c r="D124">
        <v>4</v>
      </c>
      <c r="E124">
        <v>11</v>
      </c>
      <c r="G124">
        <v>2</v>
      </c>
      <c r="I124">
        <v>1</v>
      </c>
      <c r="Y124">
        <v>1</v>
      </c>
      <c r="Z124">
        <v>1</v>
      </c>
    </row>
    <row r="125" spans="1:26" x14ac:dyDescent="0.3">
      <c r="C125" t="s">
        <v>464</v>
      </c>
      <c r="D125">
        <v>1</v>
      </c>
      <c r="E125">
        <v>5</v>
      </c>
      <c r="H125">
        <v>1</v>
      </c>
      <c r="I125">
        <v>1</v>
      </c>
    </row>
    <row r="126" spans="1:26" x14ac:dyDescent="0.3">
      <c r="D126">
        <f>SUM(D114:D125)</f>
        <v>83</v>
      </c>
      <c r="E126">
        <f>SUM(E114:E125)</f>
        <v>102</v>
      </c>
      <c r="F126">
        <f t="shared" ref="F126:Z126" si="1">SUM(F114:F125)</f>
        <v>38</v>
      </c>
      <c r="G126">
        <f t="shared" si="1"/>
        <v>3</v>
      </c>
      <c r="H126">
        <f t="shared" si="1"/>
        <v>113</v>
      </c>
      <c r="I126">
        <f t="shared" si="1"/>
        <v>8</v>
      </c>
      <c r="J126">
        <f t="shared" si="1"/>
        <v>97</v>
      </c>
      <c r="K126">
        <f t="shared" si="1"/>
        <v>6</v>
      </c>
      <c r="L126">
        <f t="shared" si="1"/>
        <v>11</v>
      </c>
      <c r="M126">
        <f t="shared" si="1"/>
        <v>50</v>
      </c>
      <c r="N126">
        <f t="shared" si="1"/>
        <v>11</v>
      </c>
      <c r="O126">
        <f t="shared" si="1"/>
        <v>2</v>
      </c>
      <c r="P126">
        <f t="shared" si="1"/>
        <v>2</v>
      </c>
      <c r="Q126">
        <f t="shared" si="1"/>
        <v>1</v>
      </c>
      <c r="R126">
        <f t="shared" si="1"/>
        <v>8</v>
      </c>
      <c r="S126">
        <f t="shared" si="1"/>
        <v>2</v>
      </c>
      <c r="T126">
        <f t="shared" si="1"/>
        <v>0</v>
      </c>
      <c r="U126">
        <f t="shared" si="1"/>
        <v>1</v>
      </c>
      <c r="V126">
        <f t="shared" si="1"/>
        <v>4</v>
      </c>
      <c r="W126">
        <f t="shared" si="1"/>
        <v>0</v>
      </c>
      <c r="X126">
        <f t="shared" si="1"/>
        <v>2</v>
      </c>
      <c r="Y126">
        <f t="shared" si="1"/>
        <v>2</v>
      </c>
      <c r="Z126">
        <f t="shared" si="1"/>
        <v>2</v>
      </c>
    </row>
    <row r="127" spans="1:26" x14ac:dyDescent="0.3">
      <c r="D127">
        <v>83</v>
      </c>
      <c r="E127">
        <v>102</v>
      </c>
      <c r="F127">
        <v>38</v>
      </c>
      <c r="G127">
        <v>3</v>
      </c>
      <c r="H127">
        <v>113</v>
      </c>
      <c r="I127">
        <v>8</v>
      </c>
      <c r="J127">
        <v>97</v>
      </c>
      <c r="K127">
        <v>6</v>
      </c>
      <c r="L127">
        <v>11</v>
      </c>
      <c r="M127">
        <v>50</v>
      </c>
      <c r="N127">
        <v>11</v>
      </c>
      <c r="O127">
        <v>2</v>
      </c>
      <c r="P127">
        <v>2</v>
      </c>
      <c r="Q127">
        <v>1</v>
      </c>
      <c r="R127">
        <v>8</v>
      </c>
      <c r="S127">
        <v>2</v>
      </c>
      <c r="T127">
        <v>0</v>
      </c>
      <c r="U127">
        <v>1</v>
      </c>
      <c r="V127">
        <v>4</v>
      </c>
      <c r="W127">
        <v>0</v>
      </c>
      <c r="X127">
        <v>2</v>
      </c>
      <c r="Y127">
        <v>2</v>
      </c>
      <c r="Z127">
        <v>2</v>
      </c>
    </row>
    <row r="129" spans="1:11" x14ac:dyDescent="0.3">
      <c r="A129" t="s">
        <v>198</v>
      </c>
      <c r="B129" t="s">
        <v>512</v>
      </c>
      <c r="C129" t="s">
        <v>513</v>
      </c>
      <c r="E129" t="s">
        <v>512</v>
      </c>
      <c r="F129" t="s">
        <v>513</v>
      </c>
    </row>
    <row r="130" spans="1:11" x14ac:dyDescent="0.3">
      <c r="A130" t="s">
        <v>491</v>
      </c>
      <c r="B130" t="s">
        <v>201</v>
      </c>
      <c r="C130">
        <v>83</v>
      </c>
      <c r="E130" t="s">
        <v>231</v>
      </c>
      <c r="F130">
        <v>38</v>
      </c>
    </row>
    <row r="131" spans="1:11" x14ac:dyDescent="0.3">
      <c r="A131" t="s">
        <v>492</v>
      </c>
      <c r="B131" t="s">
        <v>201</v>
      </c>
      <c r="C131">
        <v>102</v>
      </c>
      <c r="E131" t="s">
        <v>231</v>
      </c>
      <c r="F131">
        <v>8</v>
      </c>
      <c r="I131" t="s">
        <v>231</v>
      </c>
      <c r="J131">
        <v>54</v>
      </c>
      <c r="K131">
        <f>J131/J$136</f>
        <v>0.11297071129707113</v>
      </c>
    </row>
    <row r="132" spans="1:11" x14ac:dyDescent="0.3">
      <c r="A132" t="s">
        <v>515</v>
      </c>
      <c r="B132" t="s">
        <v>231</v>
      </c>
      <c r="C132">
        <v>38</v>
      </c>
      <c r="E132" t="s">
        <v>231</v>
      </c>
      <c r="F132">
        <v>6</v>
      </c>
      <c r="I132" t="s">
        <v>309</v>
      </c>
      <c r="J132">
        <v>113</v>
      </c>
      <c r="K132">
        <f t="shared" ref="K132:K135" si="2">J132/J$136</f>
        <v>0.23640167364016737</v>
      </c>
    </row>
    <row r="133" spans="1:11" x14ac:dyDescent="0.3">
      <c r="A133" t="s">
        <v>494</v>
      </c>
      <c r="B133" t="s">
        <v>226</v>
      </c>
      <c r="C133">
        <v>3</v>
      </c>
      <c r="E133" s="11" t="s">
        <v>231</v>
      </c>
      <c r="F133">
        <v>2</v>
      </c>
      <c r="G133">
        <f>SUM(F130:F133)</f>
        <v>54</v>
      </c>
      <c r="I133" t="s">
        <v>226</v>
      </c>
      <c r="J133">
        <v>74</v>
      </c>
      <c r="K133">
        <f t="shared" si="2"/>
        <v>0.15481171548117154</v>
      </c>
    </row>
    <row r="134" spans="1:11" x14ac:dyDescent="0.3">
      <c r="A134" t="s">
        <v>495</v>
      </c>
      <c r="B134" t="s">
        <v>309</v>
      </c>
      <c r="C134">
        <v>113</v>
      </c>
      <c r="E134" t="s">
        <v>201</v>
      </c>
      <c r="F134">
        <v>83</v>
      </c>
      <c r="I134" t="s">
        <v>251</v>
      </c>
      <c r="J134">
        <v>8</v>
      </c>
      <c r="K134">
        <f t="shared" si="2"/>
        <v>1.6736401673640166E-2</v>
      </c>
    </row>
    <row r="135" spans="1:11" x14ac:dyDescent="0.3">
      <c r="A135" t="s">
        <v>496</v>
      </c>
      <c r="B135" t="s">
        <v>231</v>
      </c>
      <c r="C135">
        <v>8</v>
      </c>
      <c r="E135" t="s">
        <v>201</v>
      </c>
      <c r="F135">
        <v>102</v>
      </c>
      <c r="I135" t="s">
        <v>201</v>
      </c>
      <c r="J135">
        <v>229</v>
      </c>
      <c r="K135">
        <f t="shared" si="2"/>
        <v>0.47907949790794979</v>
      </c>
    </row>
    <row r="136" spans="1:11" x14ac:dyDescent="0.3">
      <c r="A136" t="s">
        <v>497</v>
      </c>
      <c r="B136" t="s">
        <v>201</v>
      </c>
      <c r="C136">
        <v>97</v>
      </c>
      <c r="E136" t="s">
        <v>201</v>
      </c>
      <c r="F136">
        <v>97</v>
      </c>
      <c r="J136">
        <f>SUM(J131:J135)</f>
        <v>478</v>
      </c>
    </row>
    <row r="137" spans="1:11" x14ac:dyDescent="0.3">
      <c r="A137" t="s">
        <v>498</v>
      </c>
      <c r="B137" t="s">
        <v>231</v>
      </c>
      <c r="C137">
        <v>6</v>
      </c>
      <c r="E137" t="s">
        <v>201</v>
      </c>
      <c r="F137">
        <v>11</v>
      </c>
    </row>
    <row r="138" spans="1:11" x14ac:dyDescent="0.3">
      <c r="A138" t="s">
        <v>499</v>
      </c>
      <c r="B138" t="s">
        <v>226</v>
      </c>
      <c r="C138">
        <v>11</v>
      </c>
      <c r="E138" t="s">
        <v>201</v>
      </c>
      <c r="F138">
        <v>2</v>
      </c>
    </row>
    <row r="139" spans="1:11" x14ac:dyDescent="0.3">
      <c r="A139" t="s">
        <v>500</v>
      </c>
      <c r="B139" t="s">
        <v>226</v>
      </c>
      <c r="C139">
        <v>50</v>
      </c>
      <c r="E139" t="s">
        <v>201</v>
      </c>
      <c r="F139">
        <v>2</v>
      </c>
    </row>
    <row r="140" spans="1:11" x14ac:dyDescent="0.3">
      <c r="A140" t="s">
        <v>501</v>
      </c>
      <c r="B140" t="s">
        <v>201</v>
      </c>
      <c r="C140">
        <v>11</v>
      </c>
      <c r="E140" s="11" t="s">
        <v>201</v>
      </c>
      <c r="F140">
        <v>2</v>
      </c>
      <c r="G140">
        <f>SUM(F134:F140)</f>
        <v>299</v>
      </c>
    </row>
    <row r="141" spans="1:11" x14ac:dyDescent="0.3">
      <c r="A141" t="s">
        <v>502</v>
      </c>
      <c r="B141" t="s">
        <v>226</v>
      </c>
      <c r="C141">
        <v>2</v>
      </c>
      <c r="E141" t="s">
        <v>226</v>
      </c>
      <c r="F141">
        <v>3</v>
      </c>
    </row>
    <row r="142" spans="1:11" x14ac:dyDescent="0.3">
      <c r="A142" t="s">
        <v>503</v>
      </c>
      <c r="B142" t="s">
        <v>201</v>
      </c>
      <c r="C142">
        <v>2</v>
      </c>
      <c r="E142" t="s">
        <v>226</v>
      </c>
      <c r="F142">
        <v>11</v>
      </c>
    </row>
    <row r="143" spans="1:11" x14ac:dyDescent="0.3">
      <c r="A143" t="s">
        <v>504</v>
      </c>
      <c r="B143" t="s">
        <v>226</v>
      </c>
      <c r="C143">
        <v>1</v>
      </c>
      <c r="E143" t="s">
        <v>226</v>
      </c>
      <c r="F143">
        <v>50</v>
      </c>
    </row>
    <row r="144" spans="1:11" x14ac:dyDescent="0.3">
      <c r="A144" t="s">
        <v>505</v>
      </c>
      <c r="B144" t="s">
        <v>251</v>
      </c>
      <c r="C144">
        <v>8</v>
      </c>
      <c r="E144" t="s">
        <v>226</v>
      </c>
      <c r="F144">
        <v>2</v>
      </c>
    </row>
    <row r="145" spans="1:7" x14ac:dyDescent="0.3">
      <c r="A145" t="s">
        <v>506</v>
      </c>
      <c r="B145" t="s">
        <v>226</v>
      </c>
      <c r="C145">
        <v>2</v>
      </c>
      <c r="E145" t="s">
        <v>226</v>
      </c>
      <c r="F145">
        <v>1</v>
      </c>
    </row>
    <row r="146" spans="1:7" x14ac:dyDescent="0.3">
      <c r="A146" t="s">
        <v>507</v>
      </c>
      <c r="B146" t="s">
        <v>226</v>
      </c>
      <c r="C146">
        <v>1</v>
      </c>
      <c r="E146" t="s">
        <v>226</v>
      </c>
      <c r="F146">
        <v>2</v>
      </c>
    </row>
    <row r="147" spans="1:7" x14ac:dyDescent="0.3">
      <c r="A147" t="s">
        <v>508</v>
      </c>
      <c r="B147" t="s">
        <v>226</v>
      </c>
      <c r="C147">
        <v>4</v>
      </c>
      <c r="E147" t="s">
        <v>226</v>
      </c>
      <c r="F147">
        <v>1</v>
      </c>
    </row>
    <row r="148" spans="1:7" x14ac:dyDescent="0.3">
      <c r="A148" t="s">
        <v>509</v>
      </c>
      <c r="B148" t="s">
        <v>231</v>
      </c>
      <c r="C148">
        <v>2</v>
      </c>
      <c r="E148" s="11" t="s">
        <v>226</v>
      </c>
      <c r="F148">
        <v>4</v>
      </c>
      <c r="G148">
        <f>SUM(F141:F148)</f>
        <v>74</v>
      </c>
    </row>
    <row r="149" spans="1:7" x14ac:dyDescent="0.3">
      <c r="A149" t="s">
        <v>510</v>
      </c>
      <c r="B149" t="s">
        <v>201</v>
      </c>
      <c r="C149">
        <v>2</v>
      </c>
      <c r="E149" s="11" t="s">
        <v>309</v>
      </c>
      <c r="F149">
        <v>113</v>
      </c>
    </row>
    <row r="150" spans="1:7" x14ac:dyDescent="0.3">
      <c r="A150" t="s">
        <v>511</v>
      </c>
      <c r="B150" t="s">
        <v>201</v>
      </c>
      <c r="C150">
        <v>2</v>
      </c>
      <c r="E150" s="11" t="s">
        <v>251</v>
      </c>
      <c r="F150">
        <v>8</v>
      </c>
    </row>
  </sheetData>
  <sortState ref="E130:F150">
    <sortCondition ref="E130:E150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workbookViewId="0">
      <selection activeCell="O47" sqref="O47"/>
    </sheetView>
  </sheetViews>
  <sheetFormatPr defaultRowHeight="14.4" x14ac:dyDescent="0.3"/>
  <cols>
    <col min="1" max="1" width="9.6640625" bestFit="1" customWidth="1"/>
    <col min="7" max="7" width="8.88671875" customWidth="1"/>
  </cols>
  <sheetData>
    <row r="1" spans="1:20" x14ac:dyDescent="0.3">
      <c r="A1" t="s">
        <v>0</v>
      </c>
      <c r="B1" t="s">
        <v>8</v>
      </c>
      <c r="C1" t="s">
        <v>9</v>
      </c>
      <c r="D1" t="s">
        <v>3</v>
      </c>
      <c r="E1" t="s">
        <v>1</v>
      </c>
      <c r="F1" t="s">
        <v>2</v>
      </c>
      <c r="G1" t="s">
        <v>4</v>
      </c>
      <c r="H1" t="s">
        <v>5</v>
      </c>
      <c r="I1" t="s">
        <v>6</v>
      </c>
      <c r="J1" t="s">
        <v>413</v>
      </c>
      <c r="K1" t="s">
        <v>231</v>
      </c>
      <c r="L1" t="s">
        <v>309</v>
      </c>
      <c r="M1" t="s">
        <v>226</v>
      </c>
      <c r="N1" t="s">
        <v>251</v>
      </c>
      <c r="O1" t="s">
        <v>201</v>
      </c>
      <c r="P1" t="s">
        <v>375</v>
      </c>
      <c r="Q1" t="s">
        <v>406</v>
      </c>
      <c r="R1" t="s">
        <v>405</v>
      </c>
      <c r="S1" t="s">
        <v>198</v>
      </c>
      <c r="T1" t="s">
        <v>204</v>
      </c>
    </row>
    <row r="2" spans="1:20" x14ac:dyDescent="0.3">
      <c r="A2" t="s">
        <v>315</v>
      </c>
      <c r="B2">
        <v>38</v>
      </c>
      <c r="C2" t="s">
        <v>316</v>
      </c>
      <c r="D2" t="s">
        <v>11</v>
      </c>
      <c r="E2">
        <v>1</v>
      </c>
      <c r="F2">
        <v>1</v>
      </c>
      <c r="G2">
        <v>1</v>
      </c>
      <c r="H2" t="s">
        <v>12</v>
      </c>
      <c r="I2">
        <v>1</v>
      </c>
      <c r="J2" t="s">
        <v>419</v>
      </c>
      <c r="K2" t="s">
        <v>420</v>
      </c>
      <c r="M2" t="s">
        <v>302</v>
      </c>
      <c r="R2" t="s">
        <v>226</v>
      </c>
      <c r="S2" t="s">
        <v>302</v>
      </c>
      <c r="T2" t="s">
        <v>317</v>
      </c>
    </row>
    <row r="3" spans="1:20" x14ac:dyDescent="0.3">
      <c r="A3" t="s">
        <v>315</v>
      </c>
      <c r="B3">
        <v>38</v>
      </c>
      <c r="C3" t="s">
        <v>316</v>
      </c>
      <c r="D3" t="s">
        <v>11</v>
      </c>
      <c r="E3">
        <v>1</v>
      </c>
      <c r="F3">
        <v>1</v>
      </c>
      <c r="G3">
        <v>2</v>
      </c>
      <c r="H3" t="s">
        <v>13</v>
      </c>
      <c r="I3">
        <v>25</v>
      </c>
      <c r="J3" t="s">
        <v>419</v>
      </c>
      <c r="K3" t="s">
        <v>420</v>
      </c>
      <c r="M3" t="s">
        <v>422</v>
      </c>
      <c r="O3" t="s">
        <v>228</v>
      </c>
      <c r="R3" t="s">
        <v>201</v>
      </c>
      <c r="S3" t="s">
        <v>228</v>
      </c>
      <c r="T3" t="s">
        <v>211</v>
      </c>
    </row>
    <row r="4" spans="1:20" x14ac:dyDescent="0.3">
      <c r="A4" t="s">
        <v>315</v>
      </c>
      <c r="B4">
        <v>38</v>
      </c>
      <c r="C4" t="s">
        <v>316</v>
      </c>
      <c r="D4" t="s">
        <v>11</v>
      </c>
      <c r="E4">
        <v>1</v>
      </c>
      <c r="F4">
        <v>1</v>
      </c>
      <c r="G4">
        <v>3</v>
      </c>
      <c r="H4" t="s">
        <v>14</v>
      </c>
      <c r="I4">
        <v>24</v>
      </c>
      <c r="J4" t="s">
        <v>419</v>
      </c>
      <c r="K4" t="s">
        <v>420</v>
      </c>
      <c r="M4" t="s">
        <v>422</v>
      </c>
      <c r="O4" t="s">
        <v>238</v>
      </c>
      <c r="R4" t="s">
        <v>201</v>
      </c>
      <c r="S4" t="s">
        <v>238</v>
      </c>
      <c r="T4" t="s">
        <v>239</v>
      </c>
    </row>
    <row r="5" spans="1:20" x14ac:dyDescent="0.3">
      <c r="A5" t="s">
        <v>315</v>
      </c>
      <c r="B5">
        <v>38</v>
      </c>
      <c r="C5" t="s">
        <v>316</v>
      </c>
      <c r="D5" t="s">
        <v>11</v>
      </c>
      <c r="E5">
        <v>1</v>
      </c>
      <c r="F5">
        <v>1</v>
      </c>
      <c r="G5">
        <v>4</v>
      </c>
      <c r="H5" t="s">
        <v>15</v>
      </c>
      <c r="I5">
        <v>4</v>
      </c>
      <c r="J5" t="s">
        <v>419</v>
      </c>
      <c r="K5" t="s">
        <v>420</v>
      </c>
      <c r="M5" t="s">
        <v>422</v>
      </c>
      <c r="O5" t="s">
        <v>228</v>
      </c>
      <c r="R5" t="s">
        <v>201</v>
      </c>
      <c r="S5" t="s">
        <v>228</v>
      </c>
      <c r="T5" t="s">
        <v>211</v>
      </c>
    </row>
    <row r="6" spans="1:20" x14ac:dyDescent="0.3">
      <c r="A6" t="s">
        <v>315</v>
      </c>
      <c r="B6">
        <v>38</v>
      </c>
      <c r="C6" t="s">
        <v>316</v>
      </c>
      <c r="D6" t="s">
        <v>11</v>
      </c>
      <c r="E6">
        <v>1</v>
      </c>
      <c r="F6">
        <v>1</v>
      </c>
      <c r="G6">
        <v>5</v>
      </c>
      <c r="H6" t="s">
        <v>16</v>
      </c>
      <c r="I6">
        <v>3</v>
      </c>
      <c r="J6" t="s">
        <v>419</v>
      </c>
      <c r="K6" t="s">
        <v>420</v>
      </c>
      <c r="M6" t="s">
        <v>306</v>
      </c>
      <c r="R6" t="s">
        <v>226</v>
      </c>
      <c r="S6" t="s">
        <v>306</v>
      </c>
      <c r="T6" t="s">
        <v>334</v>
      </c>
    </row>
    <row r="7" spans="1:20" x14ac:dyDescent="0.3">
      <c r="A7" t="s">
        <v>315</v>
      </c>
      <c r="B7">
        <v>38</v>
      </c>
      <c r="C7" t="s">
        <v>316</v>
      </c>
      <c r="D7" t="s">
        <v>11</v>
      </c>
      <c r="E7">
        <v>1</v>
      </c>
      <c r="F7">
        <v>1</v>
      </c>
      <c r="G7">
        <v>6</v>
      </c>
      <c r="H7" t="s">
        <v>17</v>
      </c>
      <c r="I7">
        <v>1</v>
      </c>
      <c r="J7" t="s">
        <v>419</v>
      </c>
      <c r="K7" t="s">
        <v>420</v>
      </c>
      <c r="M7" t="s">
        <v>422</v>
      </c>
      <c r="O7" t="s">
        <v>228</v>
      </c>
      <c r="R7" t="s">
        <v>201</v>
      </c>
      <c r="S7" t="s">
        <v>228</v>
      </c>
      <c r="T7" t="s">
        <v>211</v>
      </c>
    </row>
    <row r="8" spans="1:20" x14ac:dyDescent="0.3">
      <c r="A8" t="s">
        <v>315</v>
      </c>
      <c r="B8">
        <v>38</v>
      </c>
      <c r="C8" t="s">
        <v>316</v>
      </c>
      <c r="D8" t="s">
        <v>11</v>
      </c>
      <c r="E8">
        <v>1</v>
      </c>
      <c r="F8">
        <v>1</v>
      </c>
      <c r="G8">
        <v>7</v>
      </c>
      <c r="H8" t="s">
        <v>18</v>
      </c>
      <c r="I8">
        <v>1</v>
      </c>
      <c r="J8" t="s">
        <v>419</v>
      </c>
      <c r="K8" t="s">
        <v>420</v>
      </c>
      <c r="M8" t="s">
        <v>422</v>
      </c>
      <c r="O8" t="s">
        <v>270</v>
      </c>
      <c r="R8" t="s">
        <v>201</v>
      </c>
      <c r="S8" t="s">
        <v>270</v>
      </c>
      <c r="T8" t="s">
        <v>274</v>
      </c>
    </row>
    <row r="9" spans="1:20" x14ac:dyDescent="0.3">
      <c r="A9" t="s">
        <v>315</v>
      </c>
      <c r="B9">
        <v>38</v>
      </c>
      <c r="C9" t="s">
        <v>316</v>
      </c>
      <c r="D9" t="s">
        <v>11</v>
      </c>
      <c r="E9">
        <v>1</v>
      </c>
      <c r="F9">
        <v>1</v>
      </c>
      <c r="G9">
        <v>8</v>
      </c>
      <c r="H9" t="s">
        <v>217</v>
      </c>
      <c r="I9">
        <v>10</v>
      </c>
      <c r="J9" t="s">
        <v>419</v>
      </c>
      <c r="K9" t="s">
        <v>420</v>
      </c>
      <c r="M9" t="s">
        <v>227</v>
      </c>
      <c r="O9" t="s">
        <v>421</v>
      </c>
      <c r="R9" t="s">
        <v>201</v>
      </c>
      <c r="S9" t="s">
        <v>202</v>
      </c>
      <c r="T9" t="s">
        <v>216</v>
      </c>
    </row>
    <row r="10" spans="1:20" x14ac:dyDescent="0.3">
      <c r="A10" t="s">
        <v>315</v>
      </c>
      <c r="B10">
        <v>38</v>
      </c>
      <c r="C10" t="s">
        <v>316</v>
      </c>
      <c r="D10" t="s">
        <v>11</v>
      </c>
      <c r="E10">
        <v>1</v>
      </c>
      <c r="F10">
        <v>1</v>
      </c>
      <c r="G10">
        <v>9</v>
      </c>
      <c r="H10" t="s">
        <v>218</v>
      </c>
      <c r="I10">
        <v>10</v>
      </c>
      <c r="J10" t="s">
        <v>419</v>
      </c>
      <c r="K10" t="s">
        <v>420</v>
      </c>
      <c r="M10" t="s">
        <v>306</v>
      </c>
      <c r="R10" t="s">
        <v>226</v>
      </c>
      <c r="S10" t="s">
        <v>306</v>
      </c>
      <c r="T10" t="s">
        <v>263</v>
      </c>
    </row>
    <row r="11" spans="1:20" x14ac:dyDescent="0.3">
      <c r="A11" t="s">
        <v>315</v>
      </c>
      <c r="B11">
        <v>38</v>
      </c>
      <c r="C11" t="s">
        <v>316</v>
      </c>
      <c r="D11" t="s">
        <v>11</v>
      </c>
      <c r="E11">
        <v>1</v>
      </c>
      <c r="F11">
        <v>1</v>
      </c>
      <c r="G11">
        <v>10</v>
      </c>
      <c r="H11" t="s">
        <v>322</v>
      </c>
      <c r="I11">
        <v>32</v>
      </c>
      <c r="J11" t="s">
        <v>419</v>
      </c>
      <c r="K11" t="s">
        <v>420</v>
      </c>
      <c r="M11" t="s">
        <v>302</v>
      </c>
      <c r="R11" t="s">
        <v>226</v>
      </c>
      <c r="S11" t="s">
        <v>302</v>
      </c>
      <c r="T11" t="s">
        <v>318</v>
      </c>
    </row>
    <row r="12" spans="1:20" x14ac:dyDescent="0.3">
      <c r="A12" t="s">
        <v>315</v>
      </c>
      <c r="B12">
        <v>38</v>
      </c>
      <c r="C12" t="s">
        <v>316</v>
      </c>
      <c r="D12" t="s">
        <v>11</v>
      </c>
      <c r="E12">
        <v>1</v>
      </c>
      <c r="F12">
        <v>1</v>
      </c>
      <c r="G12">
        <v>11</v>
      </c>
      <c r="H12" t="s">
        <v>323</v>
      </c>
      <c r="I12">
        <v>4</v>
      </c>
      <c r="J12" t="s">
        <v>419</v>
      </c>
      <c r="K12" t="s">
        <v>235</v>
      </c>
      <c r="M12" t="s">
        <v>434</v>
      </c>
      <c r="N12" t="s">
        <v>308</v>
      </c>
      <c r="R12" t="s">
        <v>251</v>
      </c>
      <c r="S12" t="s">
        <v>308</v>
      </c>
      <c r="T12" t="s">
        <v>319</v>
      </c>
    </row>
    <row r="13" spans="1:20" x14ac:dyDescent="0.3">
      <c r="A13" t="s">
        <v>315</v>
      </c>
      <c r="B13">
        <v>38</v>
      </c>
      <c r="C13" t="s">
        <v>316</v>
      </c>
      <c r="D13" t="s">
        <v>11</v>
      </c>
      <c r="E13">
        <v>1</v>
      </c>
      <c r="F13">
        <v>1</v>
      </c>
      <c r="G13">
        <v>12</v>
      </c>
      <c r="H13" t="s">
        <v>324</v>
      </c>
      <c r="I13">
        <v>1</v>
      </c>
      <c r="J13" t="s">
        <v>423</v>
      </c>
      <c r="K13" t="s">
        <v>424</v>
      </c>
      <c r="M13" t="s">
        <v>425</v>
      </c>
      <c r="O13" t="s">
        <v>426</v>
      </c>
      <c r="P13" t="s">
        <v>350</v>
      </c>
      <c r="R13" t="s">
        <v>201</v>
      </c>
      <c r="S13" t="s">
        <v>350</v>
      </c>
      <c r="T13" t="s">
        <v>220</v>
      </c>
    </row>
    <row r="14" spans="1:20" x14ac:dyDescent="0.3">
      <c r="A14" t="s">
        <v>315</v>
      </c>
      <c r="B14">
        <v>38</v>
      </c>
      <c r="C14" t="s">
        <v>316</v>
      </c>
      <c r="D14" t="s">
        <v>11</v>
      </c>
      <c r="E14">
        <v>1</v>
      </c>
      <c r="F14">
        <v>1</v>
      </c>
      <c r="G14">
        <v>13</v>
      </c>
      <c r="H14" t="s">
        <v>325</v>
      </c>
      <c r="I14">
        <v>1</v>
      </c>
      <c r="J14" t="s">
        <v>419</v>
      </c>
      <c r="K14" t="s">
        <v>420</v>
      </c>
      <c r="M14" t="s">
        <v>233</v>
      </c>
      <c r="R14" t="s">
        <v>226</v>
      </c>
      <c r="S14" t="s">
        <v>233</v>
      </c>
      <c r="T14" t="s">
        <v>234</v>
      </c>
    </row>
    <row r="15" spans="1:20" x14ac:dyDescent="0.3">
      <c r="A15" t="s">
        <v>315</v>
      </c>
      <c r="B15">
        <v>38</v>
      </c>
      <c r="C15" t="s">
        <v>316</v>
      </c>
      <c r="D15" t="s">
        <v>11</v>
      </c>
      <c r="E15">
        <v>1</v>
      </c>
      <c r="F15">
        <v>1</v>
      </c>
      <c r="G15">
        <v>14</v>
      </c>
      <c r="H15" t="s">
        <v>326</v>
      </c>
      <c r="I15">
        <v>1</v>
      </c>
      <c r="J15" t="s">
        <v>419</v>
      </c>
      <c r="K15" t="s">
        <v>420</v>
      </c>
      <c r="M15" t="s">
        <v>306</v>
      </c>
      <c r="R15" t="s">
        <v>226</v>
      </c>
      <c r="S15" t="s">
        <v>306</v>
      </c>
      <c r="T15" t="s">
        <v>334</v>
      </c>
    </row>
    <row r="16" spans="1:20" x14ac:dyDescent="0.3">
      <c r="A16" t="s">
        <v>315</v>
      </c>
      <c r="B16">
        <v>38</v>
      </c>
      <c r="C16" t="s">
        <v>316</v>
      </c>
      <c r="D16" t="s">
        <v>11</v>
      </c>
      <c r="E16">
        <v>1</v>
      </c>
      <c r="F16">
        <v>1</v>
      </c>
      <c r="G16">
        <v>15</v>
      </c>
      <c r="H16" t="s">
        <v>327</v>
      </c>
      <c r="I16">
        <v>2</v>
      </c>
      <c r="J16" t="s">
        <v>419</v>
      </c>
      <c r="K16" t="s">
        <v>420</v>
      </c>
      <c r="M16" t="s">
        <v>314</v>
      </c>
      <c r="O16" t="s">
        <v>244</v>
      </c>
      <c r="R16" t="s">
        <v>201</v>
      </c>
      <c r="S16" t="s">
        <v>244</v>
      </c>
      <c r="T16" t="s">
        <v>214</v>
      </c>
    </row>
    <row r="17" spans="1:20" x14ac:dyDescent="0.3">
      <c r="A17" t="s">
        <v>315</v>
      </c>
      <c r="B17">
        <v>38</v>
      </c>
      <c r="C17" t="s">
        <v>316</v>
      </c>
      <c r="D17" t="s">
        <v>11</v>
      </c>
      <c r="E17">
        <v>1</v>
      </c>
      <c r="F17">
        <v>1</v>
      </c>
      <c r="G17">
        <v>16</v>
      </c>
      <c r="H17" t="s">
        <v>328</v>
      </c>
      <c r="I17">
        <v>1</v>
      </c>
      <c r="J17" t="s">
        <v>419</v>
      </c>
      <c r="K17" t="s">
        <v>420</v>
      </c>
      <c r="M17" t="s">
        <v>306</v>
      </c>
      <c r="R17" t="s">
        <v>226</v>
      </c>
      <c r="S17" t="s">
        <v>306</v>
      </c>
      <c r="T17" t="s">
        <v>263</v>
      </c>
    </row>
    <row r="18" spans="1:20" x14ac:dyDescent="0.3">
      <c r="A18" t="s">
        <v>315</v>
      </c>
      <c r="B18">
        <v>38</v>
      </c>
      <c r="C18" t="s">
        <v>316</v>
      </c>
      <c r="D18" t="s">
        <v>11</v>
      </c>
      <c r="E18">
        <v>1</v>
      </c>
      <c r="F18">
        <v>1</v>
      </c>
      <c r="G18">
        <v>17</v>
      </c>
      <c r="H18" t="s">
        <v>329</v>
      </c>
      <c r="I18">
        <v>2</v>
      </c>
      <c r="J18" t="s">
        <v>423</v>
      </c>
      <c r="K18" t="s">
        <v>424</v>
      </c>
      <c r="M18" t="s">
        <v>425</v>
      </c>
      <c r="O18" t="s">
        <v>426</v>
      </c>
      <c r="P18" t="s">
        <v>350</v>
      </c>
      <c r="R18" t="s">
        <v>201</v>
      </c>
      <c r="S18" t="s">
        <v>350</v>
      </c>
      <c r="T18" t="s">
        <v>220</v>
      </c>
    </row>
    <row r="19" spans="1:20" x14ac:dyDescent="0.3">
      <c r="A19" t="s">
        <v>315</v>
      </c>
      <c r="B19">
        <v>38</v>
      </c>
      <c r="C19" t="s">
        <v>316</v>
      </c>
      <c r="D19" t="s">
        <v>11</v>
      </c>
      <c r="E19">
        <v>1</v>
      </c>
      <c r="F19">
        <v>1</v>
      </c>
      <c r="G19">
        <v>18</v>
      </c>
      <c r="H19" t="s">
        <v>330</v>
      </c>
      <c r="I19">
        <v>1</v>
      </c>
      <c r="J19" t="s">
        <v>419</v>
      </c>
      <c r="K19" t="s">
        <v>420</v>
      </c>
      <c r="M19" t="s">
        <v>227</v>
      </c>
      <c r="R19" t="s">
        <v>226</v>
      </c>
      <c r="S19" t="s">
        <v>227</v>
      </c>
      <c r="T19" t="s">
        <v>321</v>
      </c>
    </row>
    <row r="20" spans="1:20" x14ac:dyDescent="0.3">
      <c r="A20" t="s">
        <v>315</v>
      </c>
      <c r="B20">
        <v>38</v>
      </c>
      <c r="C20" t="s">
        <v>316</v>
      </c>
      <c r="D20" t="s">
        <v>11</v>
      </c>
      <c r="E20">
        <v>1</v>
      </c>
      <c r="F20">
        <v>1</v>
      </c>
      <c r="G20">
        <v>19</v>
      </c>
      <c r="H20" t="s">
        <v>331</v>
      </c>
      <c r="I20">
        <v>1</v>
      </c>
      <c r="J20" t="s">
        <v>419</v>
      </c>
      <c r="K20" t="s">
        <v>420</v>
      </c>
      <c r="M20" t="s">
        <v>314</v>
      </c>
      <c r="R20" t="s">
        <v>226</v>
      </c>
      <c r="S20" t="s">
        <v>314</v>
      </c>
      <c r="T20" t="s">
        <v>221</v>
      </c>
    </row>
    <row r="21" spans="1:20" x14ac:dyDescent="0.3">
      <c r="A21" t="s">
        <v>315</v>
      </c>
      <c r="B21">
        <v>38</v>
      </c>
      <c r="C21" t="s">
        <v>316</v>
      </c>
      <c r="D21" t="s">
        <v>11</v>
      </c>
      <c r="E21">
        <v>1</v>
      </c>
      <c r="F21">
        <v>1</v>
      </c>
      <c r="G21">
        <v>20</v>
      </c>
      <c r="H21" t="s">
        <v>332</v>
      </c>
      <c r="I21">
        <v>1</v>
      </c>
      <c r="J21" t="s">
        <v>419</v>
      </c>
      <c r="K21" t="s">
        <v>420</v>
      </c>
      <c r="M21" t="s">
        <v>314</v>
      </c>
      <c r="O21" t="s">
        <v>250</v>
      </c>
      <c r="R21" t="s">
        <v>201</v>
      </c>
      <c r="S21" t="s">
        <v>250</v>
      </c>
      <c r="T21" t="s">
        <v>210</v>
      </c>
    </row>
    <row r="22" spans="1:20" x14ac:dyDescent="0.3">
      <c r="A22" t="s">
        <v>315</v>
      </c>
      <c r="B22">
        <v>38</v>
      </c>
      <c r="C22" t="s">
        <v>316</v>
      </c>
      <c r="D22" t="s">
        <v>11</v>
      </c>
      <c r="E22">
        <v>1</v>
      </c>
      <c r="F22">
        <v>2</v>
      </c>
      <c r="G22">
        <v>1</v>
      </c>
      <c r="H22" t="s">
        <v>19</v>
      </c>
      <c r="I22">
        <v>5</v>
      </c>
      <c r="J22" t="s">
        <v>419</v>
      </c>
      <c r="K22" t="s">
        <v>420</v>
      </c>
      <c r="M22" t="s">
        <v>302</v>
      </c>
      <c r="R22" t="s">
        <v>226</v>
      </c>
      <c r="S22" t="s">
        <v>302</v>
      </c>
      <c r="T22" t="s">
        <v>333</v>
      </c>
    </row>
    <row r="23" spans="1:20" x14ac:dyDescent="0.3">
      <c r="A23" t="s">
        <v>315</v>
      </c>
      <c r="B23">
        <v>38</v>
      </c>
      <c r="C23" t="s">
        <v>316</v>
      </c>
      <c r="D23" t="s">
        <v>11</v>
      </c>
      <c r="E23">
        <v>1</v>
      </c>
      <c r="F23">
        <v>2</v>
      </c>
      <c r="G23">
        <v>2</v>
      </c>
      <c r="H23" t="s">
        <v>22</v>
      </c>
      <c r="I23">
        <v>3</v>
      </c>
      <c r="J23" t="s">
        <v>419</v>
      </c>
      <c r="K23" t="s">
        <v>420</v>
      </c>
      <c r="M23" t="s">
        <v>227</v>
      </c>
      <c r="R23" t="s">
        <v>226</v>
      </c>
      <c r="S23" t="s">
        <v>227</v>
      </c>
      <c r="T23" t="s">
        <v>205</v>
      </c>
    </row>
    <row r="24" spans="1:20" x14ac:dyDescent="0.3">
      <c r="A24" t="s">
        <v>315</v>
      </c>
      <c r="B24">
        <v>38</v>
      </c>
      <c r="C24" t="s">
        <v>316</v>
      </c>
      <c r="D24" t="s">
        <v>11</v>
      </c>
      <c r="E24">
        <v>1</v>
      </c>
      <c r="F24">
        <v>2</v>
      </c>
      <c r="G24">
        <v>3</v>
      </c>
      <c r="H24" t="s">
        <v>23</v>
      </c>
      <c r="I24">
        <v>1</v>
      </c>
      <c r="J24" t="s">
        <v>419</v>
      </c>
      <c r="K24" t="s">
        <v>420</v>
      </c>
      <c r="M24" t="s">
        <v>306</v>
      </c>
      <c r="R24" t="s">
        <v>226</v>
      </c>
      <c r="S24" t="s">
        <v>306</v>
      </c>
      <c r="T24" t="s">
        <v>334</v>
      </c>
    </row>
    <row r="25" spans="1:20" x14ac:dyDescent="0.3">
      <c r="A25" t="s">
        <v>315</v>
      </c>
      <c r="B25">
        <v>38</v>
      </c>
      <c r="C25" t="s">
        <v>316</v>
      </c>
      <c r="D25" t="s">
        <v>11</v>
      </c>
      <c r="E25">
        <v>1</v>
      </c>
      <c r="F25">
        <v>2</v>
      </c>
      <c r="G25">
        <v>4</v>
      </c>
      <c r="H25" t="s">
        <v>24</v>
      </c>
      <c r="I25">
        <v>20</v>
      </c>
      <c r="J25" t="s">
        <v>419</v>
      </c>
      <c r="K25" t="s">
        <v>420</v>
      </c>
      <c r="M25" t="s">
        <v>302</v>
      </c>
      <c r="R25" t="s">
        <v>226</v>
      </c>
      <c r="S25" t="s">
        <v>302</v>
      </c>
      <c r="T25" t="s">
        <v>209</v>
      </c>
    </row>
    <row r="26" spans="1:20" x14ac:dyDescent="0.3">
      <c r="A26" t="s">
        <v>315</v>
      </c>
      <c r="B26">
        <v>38</v>
      </c>
      <c r="C26" t="s">
        <v>316</v>
      </c>
      <c r="D26" t="s">
        <v>11</v>
      </c>
      <c r="E26">
        <v>1</v>
      </c>
      <c r="F26">
        <v>2</v>
      </c>
      <c r="G26">
        <v>5</v>
      </c>
      <c r="H26" t="s">
        <v>25</v>
      </c>
      <c r="I26">
        <v>5</v>
      </c>
      <c r="J26" t="s">
        <v>419</v>
      </c>
      <c r="K26" t="s">
        <v>420</v>
      </c>
      <c r="M26" t="s">
        <v>233</v>
      </c>
      <c r="N26" t="s">
        <v>252</v>
      </c>
      <c r="R26" t="s">
        <v>251</v>
      </c>
      <c r="S26" t="s">
        <v>252</v>
      </c>
      <c r="T26" t="s">
        <v>219</v>
      </c>
    </row>
    <row r="27" spans="1:20" x14ac:dyDescent="0.3">
      <c r="A27" t="s">
        <v>315</v>
      </c>
      <c r="B27">
        <v>38</v>
      </c>
      <c r="C27" t="s">
        <v>316</v>
      </c>
      <c r="D27" t="s">
        <v>11</v>
      </c>
      <c r="E27">
        <v>1</v>
      </c>
      <c r="F27">
        <v>2</v>
      </c>
      <c r="G27">
        <v>6</v>
      </c>
      <c r="H27" t="s">
        <v>26</v>
      </c>
      <c r="I27">
        <v>1</v>
      </c>
      <c r="J27" t="s">
        <v>419</v>
      </c>
      <c r="K27" t="s">
        <v>420</v>
      </c>
      <c r="M27" t="s">
        <v>227</v>
      </c>
      <c r="O27" t="s">
        <v>421</v>
      </c>
      <c r="R27" t="s">
        <v>201</v>
      </c>
      <c r="S27" t="s">
        <v>202</v>
      </c>
      <c r="T27" t="s">
        <v>216</v>
      </c>
    </row>
    <row r="28" spans="1:20" x14ac:dyDescent="0.3">
      <c r="A28" t="s">
        <v>315</v>
      </c>
      <c r="B28">
        <v>38</v>
      </c>
      <c r="C28" t="s">
        <v>316</v>
      </c>
      <c r="D28" t="s">
        <v>11</v>
      </c>
      <c r="E28">
        <v>1</v>
      </c>
      <c r="F28">
        <v>2</v>
      </c>
      <c r="G28">
        <v>7</v>
      </c>
      <c r="H28" t="s">
        <v>27</v>
      </c>
      <c r="I28">
        <v>2</v>
      </c>
      <c r="J28" t="s">
        <v>419</v>
      </c>
      <c r="K28" t="s">
        <v>235</v>
      </c>
      <c r="M28" t="s">
        <v>434</v>
      </c>
      <c r="N28" t="s">
        <v>308</v>
      </c>
      <c r="R28" t="s">
        <v>251</v>
      </c>
      <c r="S28" t="s">
        <v>308</v>
      </c>
      <c r="T28" t="s">
        <v>319</v>
      </c>
    </row>
    <row r="29" spans="1:20" x14ac:dyDescent="0.3">
      <c r="A29" t="s">
        <v>315</v>
      </c>
      <c r="B29">
        <v>38</v>
      </c>
      <c r="C29" t="s">
        <v>316</v>
      </c>
      <c r="D29" t="s">
        <v>11</v>
      </c>
      <c r="E29">
        <v>1</v>
      </c>
      <c r="F29">
        <v>2</v>
      </c>
      <c r="G29">
        <v>8</v>
      </c>
      <c r="H29" t="s">
        <v>28</v>
      </c>
      <c r="I29">
        <v>1</v>
      </c>
      <c r="J29" t="s">
        <v>419</v>
      </c>
      <c r="K29" t="s">
        <v>420</v>
      </c>
      <c r="M29" t="s">
        <v>227</v>
      </c>
      <c r="R29" t="s">
        <v>226</v>
      </c>
      <c r="S29" t="s">
        <v>227</v>
      </c>
      <c r="T29" t="s">
        <v>205</v>
      </c>
    </row>
    <row r="30" spans="1:20" x14ac:dyDescent="0.3">
      <c r="A30" t="s">
        <v>315</v>
      </c>
      <c r="B30">
        <v>38</v>
      </c>
      <c r="C30" t="s">
        <v>316</v>
      </c>
      <c r="D30" t="s">
        <v>11</v>
      </c>
      <c r="E30">
        <v>1</v>
      </c>
      <c r="F30">
        <v>2</v>
      </c>
      <c r="G30">
        <v>9</v>
      </c>
      <c r="H30" t="s">
        <v>223</v>
      </c>
      <c r="I30">
        <v>7</v>
      </c>
      <c r="J30" t="s">
        <v>419</v>
      </c>
      <c r="K30" t="s">
        <v>420</v>
      </c>
      <c r="M30" t="s">
        <v>422</v>
      </c>
      <c r="O30" t="s">
        <v>228</v>
      </c>
      <c r="R30" t="s">
        <v>201</v>
      </c>
      <c r="S30" t="s">
        <v>228</v>
      </c>
      <c r="T30" t="s">
        <v>211</v>
      </c>
    </row>
    <row r="31" spans="1:20" x14ac:dyDescent="0.3">
      <c r="A31" t="s">
        <v>315</v>
      </c>
      <c r="B31">
        <v>38</v>
      </c>
      <c r="C31" t="s">
        <v>316</v>
      </c>
      <c r="D31" t="s">
        <v>11</v>
      </c>
      <c r="E31">
        <v>1</v>
      </c>
      <c r="F31">
        <v>2</v>
      </c>
      <c r="G31">
        <v>10</v>
      </c>
      <c r="H31" t="s">
        <v>393</v>
      </c>
      <c r="I31">
        <v>2</v>
      </c>
      <c r="J31" t="s">
        <v>419</v>
      </c>
      <c r="K31" t="s">
        <v>420</v>
      </c>
      <c r="M31" t="s">
        <v>306</v>
      </c>
      <c r="R31" t="s">
        <v>226</v>
      </c>
      <c r="S31" t="s">
        <v>306</v>
      </c>
      <c r="T31" t="s">
        <v>334</v>
      </c>
    </row>
    <row r="32" spans="1:20" x14ac:dyDescent="0.3">
      <c r="A32" t="s">
        <v>315</v>
      </c>
      <c r="B32">
        <v>38</v>
      </c>
      <c r="C32" t="s">
        <v>316</v>
      </c>
      <c r="D32" t="s">
        <v>11</v>
      </c>
      <c r="E32">
        <v>1</v>
      </c>
      <c r="F32">
        <v>2</v>
      </c>
      <c r="G32">
        <v>11</v>
      </c>
      <c r="H32" t="s">
        <v>394</v>
      </c>
      <c r="I32">
        <v>9</v>
      </c>
      <c r="J32" t="s">
        <v>419</v>
      </c>
      <c r="K32" t="s">
        <v>235</v>
      </c>
      <c r="M32" t="s">
        <v>434</v>
      </c>
      <c r="N32" t="s">
        <v>308</v>
      </c>
      <c r="R32" t="s">
        <v>251</v>
      </c>
      <c r="S32" t="s">
        <v>308</v>
      </c>
      <c r="T32" t="s">
        <v>214</v>
      </c>
    </row>
    <row r="33" spans="1:21" x14ac:dyDescent="0.3">
      <c r="A33" t="s">
        <v>315</v>
      </c>
      <c r="B33">
        <v>38</v>
      </c>
      <c r="C33" t="s">
        <v>316</v>
      </c>
      <c r="D33" t="s">
        <v>11</v>
      </c>
      <c r="E33">
        <v>1</v>
      </c>
      <c r="F33">
        <v>2</v>
      </c>
      <c r="G33">
        <v>12</v>
      </c>
      <c r="H33" t="s">
        <v>395</v>
      </c>
      <c r="I33">
        <v>8</v>
      </c>
      <c r="J33" t="s">
        <v>419</v>
      </c>
      <c r="K33" t="s">
        <v>420</v>
      </c>
      <c r="M33" t="s">
        <v>227</v>
      </c>
      <c r="O33" t="s">
        <v>421</v>
      </c>
      <c r="R33" t="s">
        <v>201</v>
      </c>
      <c r="S33" t="s">
        <v>202</v>
      </c>
      <c r="T33" t="s">
        <v>216</v>
      </c>
    </row>
    <row r="34" spans="1:21" x14ac:dyDescent="0.3">
      <c r="A34" t="s">
        <v>315</v>
      </c>
      <c r="B34">
        <v>38</v>
      </c>
      <c r="C34" t="s">
        <v>316</v>
      </c>
      <c r="D34" t="s">
        <v>11</v>
      </c>
      <c r="E34">
        <v>1</v>
      </c>
      <c r="F34">
        <v>2</v>
      </c>
      <c r="G34">
        <v>13</v>
      </c>
      <c r="H34" t="s">
        <v>396</v>
      </c>
      <c r="I34">
        <v>1</v>
      </c>
      <c r="J34" t="s">
        <v>419</v>
      </c>
      <c r="K34" t="s">
        <v>427</v>
      </c>
      <c r="M34" t="s">
        <v>241</v>
      </c>
      <c r="R34" t="s">
        <v>226</v>
      </c>
      <c r="S34" t="s">
        <v>241</v>
      </c>
      <c r="T34" t="s">
        <v>212</v>
      </c>
    </row>
    <row r="35" spans="1:21" x14ac:dyDescent="0.3">
      <c r="A35" t="s">
        <v>315</v>
      </c>
      <c r="B35">
        <v>38</v>
      </c>
      <c r="C35" t="s">
        <v>316</v>
      </c>
      <c r="D35" t="s">
        <v>11</v>
      </c>
      <c r="E35">
        <v>1</v>
      </c>
      <c r="F35">
        <v>2</v>
      </c>
      <c r="G35">
        <v>14</v>
      </c>
      <c r="H35" t="s">
        <v>397</v>
      </c>
      <c r="I35">
        <v>8</v>
      </c>
      <c r="J35" t="s">
        <v>419</v>
      </c>
      <c r="K35" t="s">
        <v>420</v>
      </c>
      <c r="M35" t="s">
        <v>306</v>
      </c>
      <c r="R35" t="s">
        <v>226</v>
      </c>
      <c r="S35" t="s">
        <v>306</v>
      </c>
      <c r="T35" t="s">
        <v>334</v>
      </c>
    </row>
    <row r="36" spans="1:21" x14ac:dyDescent="0.3">
      <c r="A36" t="s">
        <v>315</v>
      </c>
      <c r="B36">
        <v>38</v>
      </c>
      <c r="C36" t="s">
        <v>316</v>
      </c>
      <c r="D36" t="s">
        <v>11</v>
      </c>
      <c r="E36">
        <v>1</v>
      </c>
      <c r="F36">
        <v>2</v>
      </c>
      <c r="G36">
        <v>15</v>
      </c>
      <c r="H36" t="s">
        <v>398</v>
      </c>
      <c r="I36">
        <v>1</v>
      </c>
      <c r="J36" t="s">
        <v>419</v>
      </c>
      <c r="K36" t="s">
        <v>420</v>
      </c>
      <c r="M36" t="s">
        <v>227</v>
      </c>
      <c r="O36" t="s">
        <v>421</v>
      </c>
      <c r="R36" t="s">
        <v>201</v>
      </c>
      <c r="S36" t="s">
        <v>202</v>
      </c>
      <c r="T36" t="s">
        <v>216</v>
      </c>
    </row>
    <row r="37" spans="1:21" x14ac:dyDescent="0.3">
      <c r="A37" t="s">
        <v>315</v>
      </c>
      <c r="B37">
        <v>38</v>
      </c>
      <c r="C37" t="s">
        <v>316</v>
      </c>
      <c r="D37" t="s">
        <v>11</v>
      </c>
      <c r="E37">
        <v>1</v>
      </c>
      <c r="F37">
        <v>2</v>
      </c>
      <c r="G37">
        <v>16</v>
      </c>
      <c r="H37" t="s">
        <v>399</v>
      </c>
      <c r="I37">
        <v>1</v>
      </c>
      <c r="J37" t="s">
        <v>431</v>
      </c>
      <c r="K37" t="s">
        <v>432</v>
      </c>
      <c r="M37" t="s">
        <v>435</v>
      </c>
      <c r="O37" t="s">
        <v>304</v>
      </c>
      <c r="R37" t="s">
        <v>201</v>
      </c>
      <c r="S37" t="s">
        <v>304</v>
      </c>
      <c r="T37" t="s">
        <v>245</v>
      </c>
    </row>
    <row r="38" spans="1:21" x14ac:dyDescent="0.3">
      <c r="A38" t="s">
        <v>315</v>
      </c>
      <c r="B38">
        <v>38</v>
      </c>
      <c r="C38" t="s">
        <v>316</v>
      </c>
      <c r="D38" t="s">
        <v>11</v>
      </c>
      <c r="E38">
        <v>1</v>
      </c>
      <c r="F38">
        <v>2</v>
      </c>
      <c r="G38">
        <v>17</v>
      </c>
      <c r="H38" t="s">
        <v>400</v>
      </c>
      <c r="I38">
        <v>2</v>
      </c>
      <c r="J38" t="s">
        <v>419</v>
      </c>
      <c r="K38" t="s">
        <v>420</v>
      </c>
      <c r="M38" t="s">
        <v>227</v>
      </c>
      <c r="R38" t="s">
        <v>226</v>
      </c>
      <c r="S38" t="s">
        <v>227</v>
      </c>
      <c r="T38" t="s">
        <v>205</v>
      </c>
    </row>
    <row r="39" spans="1:21" x14ac:dyDescent="0.3">
      <c r="A39" t="s">
        <v>315</v>
      </c>
      <c r="B39">
        <v>38</v>
      </c>
      <c r="C39" t="s">
        <v>316</v>
      </c>
      <c r="D39" t="s">
        <v>11</v>
      </c>
      <c r="E39">
        <v>1</v>
      </c>
      <c r="F39">
        <v>2</v>
      </c>
      <c r="G39">
        <v>18</v>
      </c>
      <c r="H39" t="s">
        <v>401</v>
      </c>
      <c r="I39">
        <v>1</v>
      </c>
      <c r="J39" t="s">
        <v>419</v>
      </c>
      <c r="K39" t="s">
        <v>420</v>
      </c>
      <c r="M39" t="s">
        <v>233</v>
      </c>
      <c r="R39" t="s">
        <v>226</v>
      </c>
      <c r="S39" t="s">
        <v>233</v>
      </c>
      <c r="T39" t="s">
        <v>234</v>
      </c>
    </row>
    <row r="40" spans="1:21" x14ac:dyDescent="0.3">
      <c r="A40" t="s">
        <v>315</v>
      </c>
      <c r="B40">
        <v>38</v>
      </c>
      <c r="C40" t="s">
        <v>316</v>
      </c>
      <c r="D40" t="s">
        <v>11</v>
      </c>
      <c r="E40">
        <v>1</v>
      </c>
      <c r="F40">
        <v>2</v>
      </c>
      <c r="G40">
        <v>19</v>
      </c>
      <c r="H40" t="s">
        <v>347</v>
      </c>
      <c r="I40">
        <v>1</v>
      </c>
      <c r="J40" t="s">
        <v>423</v>
      </c>
      <c r="K40" t="s">
        <v>424</v>
      </c>
      <c r="M40" t="s">
        <v>425</v>
      </c>
      <c r="O40" t="s">
        <v>426</v>
      </c>
      <c r="P40" t="s">
        <v>350</v>
      </c>
      <c r="R40" t="s">
        <v>201</v>
      </c>
      <c r="S40" t="s">
        <v>350</v>
      </c>
      <c r="T40" t="s">
        <v>279</v>
      </c>
    </row>
    <row r="41" spans="1:21" x14ac:dyDescent="0.3">
      <c r="A41" t="s">
        <v>315</v>
      </c>
      <c r="B41">
        <v>38</v>
      </c>
      <c r="C41" t="s">
        <v>316</v>
      </c>
      <c r="D41" t="s">
        <v>11</v>
      </c>
      <c r="E41">
        <v>1</v>
      </c>
      <c r="F41">
        <v>2</v>
      </c>
      <c r="G41">
        <v>20</v>
      </c>
      <c r="H41" t="s">
        <v>402</v>
      </c>
      <c r="I41">
        <v>1</v>
      </c>
      <c r="J41" t="s">
        <v>419</v>
      </c>
      <c r="K41" t="s">
        <v>420</v>
      </c>
      <c r="M41" t="s">
        <v>422</v>
      </c>
      <c r="O41" t="s">
        <v>228</v>
      </c>
      <c r="R41" t="s">
        <v>201</v>
      </c>
      <c r="S41" t="s">
        <v>228</v>
      </c>
      <c r="T41" t="s">
        <v>211</v>
      </c>
    </row>
    <row r="42" spans="1:21" x14ac:dyDescent="0.3">
      <c r="A42" t="s">
        <v>315</v>
      </c>
      <c r="B42">
        <v>38</v>
      </c>
      <c r="C42" t="s">
        <v>316</v>
      </c>
      <c r="D42" t="s">
        <v>11</v>
      </c>
      <c r="E42">
        <v>1</v>
      </c>
      <c r="F42">
        <v>2</v>
      </c>
      <c r="G42">
        <v>21</v>
      </c>
      <c r="H42" t="s">
        <v>403</v>
      </c>
      <c r="I42">
        <v>1</v>
      </c>
      <c r="J42" t="s">
        <v>419</v>
      </c>
      <c r="K42" t="s">
        <v>420</v>
      </c>
      <c r="M42" t="s">
        <v>306</v>
      </c>
      <c r="R42" t="s">
        <v>226</v>
      </c>
      <c r="S42" t="s">
        <v>306</v>
      </c>
      <c r="T42" t="s">
        <v>334</v>
      </c>
    </row>
    <row r="43" spans="1:21" x14ac:dyDescent="0.3">
      <c r="A43" t="s">
        <v>315</v>
      </c>
      <c r="B43">
        <v>38</v>
      </c>
      <c r="C43" t="s">
        <v>316</v>
      </c>
      <c r="D43" t="s">
        <v>11</v>
      </c>
      <c r="E43">
        <v>1</v>
      </c>
      <c r="F43">
        <v>3</v>
      </c>
      <c r="G43">
        <v>1</v>
      </c>
      <c r="H43" t="s">
        <v>30</v>
      </c>
      <c r="I43">
        <v>3</v>
      </c>
      <c r="J43" t="s">
        <v>419</v>
      </c>
      <c r="K43" t="s">
        <v>420</v>
      </c>
      <c r="M43" t="s">
        <v>306</v>
      </c>
      <c r="R43" t="s">
        <v>226</v>
      </c>
      <c r="S43" t="s">
        <v>306</v>
      </c>
      <c r="T43" t="s">
        <v>334</v>
      </c>
    </row>
    <row r="44" spans="1:21" x14ac:dyDescent="0.3">
      <c r="A44" t="s">
        <v>315</v>
      </c>
      <c r="B44">
        <v>38</v>
      </c>
      <c r="C44" t="s">
        <v>316</v>
      </c>
      <c r="D44" t="s">
        <v>11</v>
      </c>
      <c r="E44">
        <v>1</v>
      </c>
      <c r="F44">
        <v>3</v>
      </c>
      <c r="G44">
        <v>2</v>
      </c>
      <c r="H44" t="s">
        <v>32</v>
      </c>
      <c r="I44">
        <v>11</v>
      </c>
      <c r="J44" t="s">
        <v>419</v>
      </c>
      <c r="K44" t="s">
        <v>420</v>
      </c>
      <c r="M44" t="s">
        <v>422</v>
      </c>
      <c r="O44" t="s">
        <v>228</v>
      </c>
      <c r="R44" t="s">
        <v>201</v>
      </c>
      <c r="S44" t="s">
        <v>228</v>
      </c>
      <c r="T44" t="s">
        <v>211</v>
      </c>
    </row>
    <row r="45" spans="1:21" x14ac:dyDescent="0.3">
      <c r="A45" t="s">
        <v>315</v>
      </c>
      <c r="B45">
        <v>38</v>
      </c>
      <c r="C45" t="s">
        <v>316</v>
      </c>
      <c r="D45" t="s">
        <v>11</v>
      </c>
      <c r="E45">
        <v>1</v>
      </c>
      <c r="F45">
        <v>3</v>
      </c>
      <c r="G45">
        <v>3</v>
      </c>
      <c r="H45" t="s">
        <v>33</v>
      </c>
      <c r="I45">
        <v>4</v>
      </c>
      <c r="J45" t="s">
        <v>419</v>
      </c>
      <c r="K45" t="s">
        <v>420</v>
      </c>
      <c r="M45" t="s">
        <v>302</v>
      </c>
      <c r="R45" t="s">
        <v>226</v>
      </c>
      <c r="S45" t="s">
        <v>302</v>
      </c>
      <c r="T45" t="s">
        <v>209</v>
      </c>
    </row>
    <row r="46" spans="1:21" x14ac:dyDescent="0.3">
      <c r="A46" t="s">
        <v>315</v>
      </c>
      <c r="B46">
        <v>38</v>
      </c>
      <c r="C46" t="s">
        <v>316</v>
      </c>
      <c r="D46" t="s">
        <v>11</v>
      </c>
      <c r="E46">
        <v>1</v>
      </c>
      <c r="F46">
        <v>3</v>
      </c>
      <c r="G46">
        <v>4</v>
      </c>
      <c r="H46" t="s">
        <v>34</v>
      </c>
      <c r="I46">
        <v>1</v>
      </c>
      <c r="J46" t="s">
        <v>419</v>
      </c>
      <c r="K46" t="s">
        <v>420</v>
      </c>
      <c r="M46" t="s">
        <v>314</v>
      </c>
      <c r="R46" t="s">
        <v>226</v>
      </c>
      <c r="S46" t="s">
        <v>314</v>
      </c>
      <c r="T46" t="s">
        <v>221</v>
      </c>
    </row>
    <row r="47" spans="1:21" x14ac:dyDescent="0.3">
      <c r="A47" t="s">
        <v>315</v>
      </c>
      <c r="B47">
        <v>38</v>
      </c>
      <c r="C47" t="s">
        <v>316</v>
      </c>
      <c r="D47" t="s">
        <v>11</v>
      </c>
      <c r="E47">
        <v>1</v>
      </c>
      <c r="F47">
        <v>3</v>
      </c>
      <c r="G47">
        <v>5</v>
      </c>
      <c r="H47" t="s">
        <v>224</v>
      </c>
      <c r="I47">
        <v>10</v>
      </c>
      <c r="J47" t="s">
        <v>419</v>
      </c>
      <c r="K47" t="s">
        <v>235</v>
      </c>
      <c r="M47" t="s">
        <v>434</v>
      </c>
      <c r="N47" t="s">
        <v>308</v>
      </c>
      <c r="R47" t="s">
        <v>251</v>
      </c>
      <c r="S47" t="s">
        <v>308</v>
      </c>
      <c r="T47" t="s">
        <v>319</v>
      </c>
    </row>
    <row r="48" spans="1:21" x14ac:dyDescent="0.3">
      <c r="A48" t="s">
        <v>315</v>
      </c>
      <c r="B48">
        <v>38</v>
      </c>
      <c r="C48" t="s">
        <v>316</v>
      </c>
      <c r="D48" t="s">
        <v>11</v>
      </c>
      <c r="E48">
        <v>1</v>
      </c>
      <c r="F48">
        <v>3</v>
      </c>
      <c r="G48">
        <v>6</v>
      </c>
      <c r="H48" t="s">
        <v>335</v>
      </c>
      <c r="I48">
        <v>1</v>
      </c>
      <c r="J48" t="s">
        <v>419</v>
      </c>
      <c r="K48" t="s">
        <v>420</v>
      </c>
      <c r="M48" t="s">
        <v>422</v>
      </c>
      <c r="O48" t="s">
        <v>228</v>
      </c>
      <c r="R48" t="s">
        <v>201</v>
      </c>
      <c r="S48" t="s">
        <v>228</v>
      </c>
      <c r="T48" t="s">
        <v>211</v>
      </c>
      <c r="U48" t="s">
        <v>404</v>
      </c>
    </row>
    <row r="49" spans="1:20" x14ac:dyDescent="0.3">
      <c r="A49" t="s">
        <v>315</v>
      </c>
      <c r="B49">
        <v>38</v>
      </c>
      <c r="C49" t="s">
        <v>316</v>
      </c>
      <c r="D49" t="s">
        <v>11</v>
      </c>
      <c r="E49">
        <v>1</v>
      </c>
      <c r="F49">
        <v>3</v>
      </c>
      <c r="G49">
        <v>7</v>
      </c>
      <c r="H49" t="s">
        <v>336</v>
      </c>
      <c r="I49">
        <v>9</v>
      </c>
      <c r="J49" t="s">
        <v>419</v>
      </c>
      <c r="K49" t="s">
        <v>420</v>
      </c>
      <c r="M49" t="s">
        <v>302</v>
      </c>
      <c r="R49" t="s">
        <v>226</v>
      </c>
      <c r="S49" t="s">
        <v>302</v>
      </c>
      <c r="T49" t="s">
        <v>318</v>
      </c>
    </row>
    <row r="50" spans="1:20" x14ac:dyDescent="0.3">
      <c r="A50" t="s">
        <v>315</v>
      </c>
      <c r="B50">
        <v>38</v>
      </c>
      <c r="C50" t="s">
        <v>316</v>
      </c>
      <c r="D50" t="s">
        <v>11</v>
      </c>
      <c r="E50">
        <v>1</v>
      </c>
      <c r="F50">
        <v>3</v>
      </c>
      <c r="G50">
        <v>8</v>
      </c>
      <c r="H50" t="s">
        <v>337</v>
      </c>
      <c r="I50">
        <v>1</v>
      </c>
      <c r="J50" t="s">
        <v>419</v>
      </c>
      <c r="K50" t="s">
        <v>420</v>
      </c>
      <c r="M50" t="s">
        <v>422</v>
      </c>
      <c r="O50" t="s">
        <v>228</v>
      </c>
      <c r="R50" t="s">
        <v>201</v>
      </c>
      <c r="S50" t="s">
        <v>228</v>
      </c>
      <c r="T50" t="s">
        <v>211</v>
      </c>
    </row>
    <row r="51" spans="1:20" x14ac:dyDescent="0.3">
      <c r="A51" t="s">
        <v>315</v>
      </c>
      <c r="B51">
        <v>38</v>
      </c>
      <c r="C51" t="s">
        <v>316</v>
      </c>
      <c r="D51" t="s">
        <v>11</v>
      </c>
      <c r="E51">
        <v>1</v>
      </c>
      <c r="F51">
        <v>3</v>
      </c>
      <c r="G51">
        <v>9</v>
      </c>
      <c r="H51" t="s">
        <v>338</v>
      </c>
      <c r="I51">
        <v>3</v>
      </c>
      <c r="J51" t="s">
        <v>423</v>
      </c>
      <c r="K51" t="s">
        <v>424</v>
      </c>
      <c r="M51" t="s">
        <v>425</v>
      </c>
      <c r="O51" t="s">
        <v>426</v>
      </c>
      <c r="P51" t="s">
        <v>350</v>
      </c>
      <c r="R51" t="s">
        <v>201</v>
      </c>
      <c r="S51" t="s">
        <v>350</v>
      </c>
      <c r="T51" t="s">
        <v>220</v>
      </c>
    </row>
    <row r="52" spans="1:20" x14ac:dyDescent="0.3">
      <c r="A52" t="s">
        <v>315</v>
      </c>
      <c r="B52">
        <v>38</v>
      </c>
      <c r="C52" t="s">
        <v>316</v>
      </c>
      <c r="D52" t="s">
        <v>11</v>
      </c>
      <c r="E52">
        <v>1</v>
      </c>
      <c r="F52">
        <v>3</v>
      </c>
      <c r="G52">
        <v>10</v>
      </c>
      <c r="H52" t="s">
        <v>339</v>
      </c>
      <c r="I52">
        <v>1</v>
      </c>
      <c r="J52" t="s">
        <v>419</v>
      </c>
      <c r="K52" t="s">
        <v>420</v>
      </c>
      <c r="M52" t="s">
        <v>422</v>
      </c>
      <c r="O52" t="s">
        <v>238</v>
      </c>
      <c r="R52" t="s">
        <v>201</v>
      </c>
      <c r="S52" t="s">
        <v>238</v>
      </c>
      <c r="T52" t="s">
        <v>239</v>
      </c>
    </row>
    <row r="53" spans="1:20" x14ac:dyDescent="0.3">
      <c r="A53" t="s">
        <v>315</v>
      </c>
      <c r="B53">
        <v>38</v>
      </c>
      <c r="C53" t="s">
        <v>316</v>
      </c>
      <c r="D53" t="s">
        <v>11</v>
      </c>
      <c r="E53">
        <v>1</v>
      </c>
      <c r="F53">
        <v>3</v>
      </c>
      <c r="G53">
        <v>11</v>
      </c>
      <c r="H53" t="s">
        <v>340</v>
      </c>
      <c r="I53">
        <v>2</v>
      </c>
      <c r="J53" t="s">
        <v>419</v>
      </c>
      <c r="K53" t="s">
        <v>420</v>
      </c>
      <c r="M53" t="s">
        <v>314</v>
      </c>
      <c r="O53" t="s">
        <v>250</v>
      </c>
      <c r="R53" t="s">
        <v>201</v>
      </c>
      <c r="S53" t="s">
        <v>250</v>
      </c>
      <c r="T53" t="s">
        <v>210</v>
      </c>
    </row>
    <row r="54" spans="1:20" x14ac:dyDescent="0.3">
      <c r="A54" t="s">
        <v>315</v>
      </c>
      <c r="B54">
        <v>38</v>
      </c>
      <c r="C54" t="s">
        <v>316</v>
      </c>
      <c r="D54" t="s">
        <v>11</v>
      </c>
      <c r="E54">
        <v>1</v>
      </c>
      <c r="F54">
        <v>3</v>
      </c>
      <c r="G54">
        <v>12</v>
      </c>
      <c r="H54" t="s">
        <v>341</v>
      </c>
      <c r="I54">
        <v>1</v>
      </c>
      <c r="J54" t="s">
        <v>431</v>
      </c>
      <c r="K54" t="s">
        <v>232</v>
      </c>
      <c r="R54" t="s">
        <v>231</v>
      </c>
      <c r="S54" t="s">
        <v>232</v>
      </c>
      <c r="T54" t="s">
        <v>215</v>
      </c>
    </row>
    <row r="55" spans="1:20" x14ac:dyDescent="0.3">
      <c r="A55" t="s">
        <v>315</v>
      </c>
      <c r="B55">
        <v>38</v>
      </c>
      <c r="C55" t="s">
        <v>316</v>
      </c>
      <c r="D55" t="s">
        <v>11</v>
      </c>
      <c r="E55">
        <v>1</v>
      </c>
      <c r="F55">
        <v>3</v>
      </c>
      <c r="G55">
        <v>13</v>
      </c>
      <c r="H55" t="s">
        <v>342</v>
      </c>
      <c r="I55">
        <v>1</v>
      </c>
      <c r="J55" t="s">
        <v>419</v>
      </c>
      <c r="K55" t="s">
        <v>420</v>
      </c>
      <c r="M55" t="s">
        <v>227</v>
      </c>
      <c r="R55" t="s">
        <v>226</v>
      </c>
      <c r="S55" t="s">
        <v>227</v>
      </c>
      <c r="T55" t="s">
        <v>205</v>
      </c>
    </row>
    <row r="56" spans="1:20" x14ac:dyDescent="0.3">
      <c r="A56" t="s">
        <v>315</v>
      </c>
      <c r="B56">
        <v>38</v>
      </c>
      <c r="C56" t="s">
        <v>316</v>
      </c>
      <c r="D56" t="s">
        <v>11</v>
      </c>
      <c r="E56">
        <v>1</v>
      </c>
      <c r="F56">
        <v>3</v>
      </c>
      <c r="G56">
        <v>14</v>
      </c>
      <c r="H56" t="s">
        <v>343</v>
      </c>
      <c r="I56">
        <v>1</v>
      </c>
      <c r="J56" t="s">
        <v>419</v>
      </c>
      <c r="K56" t="s">
        <v>420</v>
      </c>
      <c r="M56" t="s">
        <v>227</v>
      </c>
      <c r="R56" t="s">
        <v>226</v>
      </c>
      <c r="S56" t="s">
        <v>227</v>
      </c>
      <c r="T56" t="s">
        <v>205</v>
      </c>
    </row>
    <row r="57" spans="1:20" x14ac:dyDescent="0.3">
      <c r="A57" t="s">
        <v>315</v>
      </c>
      <c r="B57">
        <v>38</v>
      </c>
      <c r="C57" t="s">
        <v>316</v>
      </c>
      <c r="D57" t="s">
        <v>11</v>
      </c>
      <c r="E57">
        <v>1</v>
      </c>
      <c r="F57">
        <v>3</v>
      </c>
      <c r="G57">
        <v>15</v>
      </c>
      <c r="H57" t="s">
        <v>344</v>
      </c>
      <c r="I57">
        <v>1</v>
      </c>
      <c r="J57" t="s">
        <v>429</v>
      </c>
      <c r="K57" t="s">
        <v>225</v>
      </c>
      <c r="R57" t="s">
        <v>231</v>
      </c>
      <c r="S57" t="s">
        <v>225</v>
      </c>
      <c r="T57" t="s">
        <v>240</v>
      </c>
    </row>
    <row r="58" spans="1:20" x14ac:dyDescent="0.3">
      <c r="A58" t="s">
        <v>315</v>
      </c>
      <c r="B58">
        <v>38</v>
      </c>
      <c r="C58" t="s">
        <v>316</v>
      </c>
      <c r="D58" t="s">
        <v>11</v>
      </c>
      <c r="E58">
        <v>1</v>
      </c>
      <c r="F58">
        <v>3</v>
      </c>
      <c r="G58">
        <v>16</v>
      </c>
      <c r="H58" t="s">
        <v>345</v>
      </c>
      <c r="I58">
        <v>1</v>
      </c>
      <c r="J58" t="s">
        <v>419</v>
      </c>
      <c r="K58" t="s">
        <v>420</v>
      </c>
      <c r="M58" t="s">
        <v>233</v>
      </c>
      <c r="N58" t="s">
        <v>252</v>
      </c>
      <c r="R58" t="s">
        <v>251</v>
      </c>
      <c r="S58" t="s">
        <v>252</v>
      </c>
      <c r="T58" t="s">
        <v>219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F25" sqref="F25"/>
    </sheetView>
  </sheetViews>
  <sheetFormatPr defaultRowHeight="14.4" x14ac:dyDescent="0.3"/>
  <cols>
    <col min="1" max="1" width="17.44140625" customWidth="1"/>
    <col min="2" max="2" width="12.77734375" customWidth="1"/>
    <col min="5" max="5" width="15" customWidth="1"/>
    <col min="6" max="6" width="14.21875" customWidth="1"/>
  </cols>
  <sheetData>
    <row r="1" spans="1:20" x14ac:dyDescent="0.3">
      <c r="A1" s="10" t="s">
        <v>0</v>
      </c>
      <c r="B1" s="10" t="s">
        <v>8</v>
      </c>
      <c r="C1" s="10" t="s">
        <v>9</v>
      </c>
      <c r="D1" s="10" t="s">
        <v>3</v>
      </c>
      <c r="E1" s="10" t="s">
        <v>1</v>
      </c>
      <c r="F1" s="10" t="s">
        <v>2</v>
      </c>
      <c r="G1" s="10" t="s">
        <v>4</v>
      </c>
      <c r="H1" s="10" t="s">
        <v>5</v>
      </c>
      <c r="I1" s="10" t="s">
        <v>6</v>
      </c>
      <c r="J1" s="10" t="s">
        <v>413</v>
      </c>
      <c r="K1" s="10" t="s">
        <v>231</v>
      </c>
      <c r="L1" s="10" t="s">
        <v>309</v>
      </c>
      <c r="M1" s="10" t="s">
        <v>226</v>
      </c>
      <c r="N1" s="10" t="s">
        <v>251</v>
      </c>
      <c r="O1" s="10" t="s">
        <v>201</v>
      </c>
      <c r="P1" s="10" t="s">
        <v>375</v>
      </c>
      <c r="Q1" s="10" t="s">
        <v>406</v>
      </c>
      <c r="R1" s="10" t="s">
        <v>405</v>
      </c>
      <c r="S1" s="10" t="s">
        <v>198</v>
      </c>
      <c r="T1" s="10" t="s">
        <v>204</v>
      </c>
    </row>
    <row r="2" spans="1:20" x14ac:dyDescent="0.3">
      <c r="A2" s="10" t="s">
        <v>7</v>
      </c>
      <c r="B2" s="10">
        <v>52</v>
      </c>
      <c r="C2" s="10" t="s">
        <v>10</v>
      </c>
      <c r="D2" s="10" t="s">
        <v>11</v>
      </c>
      <c r="E2" s="10">
        <v>1</v>
      </c>
      <c r="F2" s="10">
        <v>1</v>
      </c>
      <c r="G2" s="10">
        <v>1</v>
      </c>
      <c r="H2" s="10" t="s">
        <v>12</v>
      </c>
      <c r="I2" s="10">
        <v>29</v>
      </c>
      <c r="J2" s="10" t="s">
        <v>419</v>
      </c>
      <c r="K2" s="10" t="s">
        <v>420</v>
      </c>
      <c r="L2" s="10"/>
      <c r="M2" s="10" t="s">
        <v>302</v>
      </c>
      <c r="N2" s="10"/>
      <c r="O2" s="10"/>
      <c r="P2" s="10"/>
      <c r="Q2" s="10"/>
      <c r="R2" s="10" t="s">
        <v>226</v>
      </c>
      <c r="S2" s="10" t="s">
        <v>302</v>
      </c>
      <c r="T2" s="10" t="s">
        <v>209</v>
      </c>
    </row>
    <row r="3" spans="1:20" x14ac:dyDescent="0.3">
      <c r="A3" s="10" t="s">
        <v>7</v>
      </c>
      <c r="B3" s="10">
        <v>52</v>
      </c>
      <c r="C3" s="10" t="s">
        <v>10</v>
      </c>
      <c r="D3" s="10" t="s">
        <v>11</v>
      </c>
      <c r="E3" s="10">
        <v>1</v>
      </c>
      <c r="F3" s="10">
        <v>1</v>
      </c>
      <c r="G3" s="10">
        <v>2</v>
      </c>
      <c r="H3" s="10" t="s">
        <v>13</v>
      </c>
      <c r="I3" s="10">
        <v>1</v>
      </c>
      <c r="J3" s="10" t="s">
        <v>419</v>
      </c>
      <c r="K3" s="10" t="s">
        <v>420</v>
      </c>
      <c r="L3" s="10"/>
      <c r="M3" s="10" t="s">
        <v>314</v>
      </c>
      <c r="N3" s="10"/>
      <c r="O3" s="10" t="s">
        <v>250</v>
      </c>
      <c r="P3" s="10"/>
      <c r="Q3" s="10"/>
      <c r="R3" s="10" t="s">
        <v>201</v>
      </c>
      <c r="S3" s="10" t="s">
        <v>250</v>
      </c>
      <c r="T3" s="10" t="s">
        <v>210</v>
      </c>
    </row>
    <row r="4" spans="1:20" x14ac:dyDescent="0.3">
      <c r="A4" s="10" t="s">
        <v>7</v>
      </c>
      <c r="B4" s="10">
        <v>52</v>
      </c>
      <c r="C4" s="10" t="s">
        <v>10</v>
      </c>
      <c r="D4" s="10" t="s">
        <v>11</v>
      </c>
      <c r="E4" s="10">
        <v>1</v>
      </c>
      <c r="F4" s="10">
        <v>1</v>
      </c>
      <c r="G4" s="10">
        <v>3</v>
      </c>
      <c r="H4" s="10" t="s">
        <v>14</v>
      </c>
      <c r="I4" s="10">
        <v>13</v>
      </c>
      <c r="J4" s="10" t="s">
        <v>419</v>
      </c>
      <c r="K4" s="10" t="s">
        <v>420</v>
      </c>
      <c r="L4" s="10"/>
      <c r="M4" s="10" t="s">
        <v>314</v>
      </c>
      <c r="N4" s="10"/>
      <c r="O4" s="10" t="s">
        <v>244</v>
      </c>
      <c r="P4" s="10"/>
      <c r="Q4" s="10"/>
      <c r="R4" s="10" t="s">
        <v>201</v>
      </c>
      <c r="S4" s="10" t="s">
        <v>244</v>
      </c>
      <c r="T4" s="10" t="s">
        <v>214</v>
      </c>
    </row>
    <row r="5" spans="1:20" x14ac:dyDescent="0.3">
      <c r="A5" s="10" t="s">
        <v>7</v>
      </c>
      <c r="B5" s="10">
        <v>52</v>
      </c>
      <c r="C5" s="10" t="s">
        <v>10</v>
      </c>
      <c r="D5" s="10" t="s">
        <v>11</v>
      </c>
      <c r="E5" s="10">
        <v>1</v>
      </c>
      <c r="F5" s="10">
        <v>1</v>
      </c>
      <c r="G5" s="10">
        <v>4</v>
      </c>
      <c r="H5" s="10" t="s">
        <v>15</v>
      </c>
      <c r="I5" s="10">
        <v>5</v>
      </c>
      <c r="J5" s="10" t="s">
        <v>419</v>
      </c>
      <c r="K5" s="10" t="s">
        <v>420</v>
      </c>
      <c r="L5" s="10"/>
      <c r="M5" s="10" t="s">
        <v>227</v>
      </c>
      <c r="N5" s="10"/>
      <c r="O5" s="10" t="s">
        <v>421</v>
      </c>
      <c r="P5" s="10"/>
      <c r="Q5" s="10"/>
      <c r="R5" s="10" t="s">
        <v>201</v>
      </c>
      <c r="S5" s="10" t="s">
        <v>202</v>
      </c>
      <c r="T5" s="10" t="s">
        <v>216</v>
      </c>
    </row>
    <row r="6" spans="1:20" x14ac:dyDescent="0.3">
      <c r="A6" s="10" t="s">
        <v>7</v>
      </c>
      <c r="B6" s="10">
        <v>52</v>
      </c>
      <c r="C6" s="10" t="s">
        <v>10</v>
      </c>
      <c r="D6" s="10" t="s">
        <v>11</v>
      </c>
      <c r="E6" s="10">
        <v>1</v>
      </c>
      <c r="F6" s="10">
        <v>1</v>
      </c>
      <c r="G6" s="10">
        <v>5</v>
      </c>
      <c r="H6" s="10" t="s">
        <v>16</v>
      </c>
      <c r="I6" s="10">
        <v>2</v>
      </c>
      <c r="J6" s="10" t="s">
        <v>419</v>
      </c>
      <c r="K6" s="10" t="s">
        <v>420</v>
      </c>
      <c r="L6" s="10"/>
      <c r="M6" s="10" t="s">
        <v>314</v>
      </c>
      <c r="N6" s="10"/>
      <c r="O6" s="10" t="s">
        <v>250</v>
      </c>
      <c r="P6" s="10"/>
      <c r="Q6" s="10"/>
      <c r="R6" s="10" t="s">
        <v>201</v>
      </c>
      <c r="S6" s="10" t="s">
        <v>250</v>
      </c>
      <c r="T6" s="10" t="s">
        <v>210</v>
      </c>
    </row>
    <row r="7" spans="1:20" x14ac:dyDescent="0.3">
      <c r="A7" s="10" t="s">
        <v>7</v>
      </c>
      <c r="B7" s="10">
        <v>52</v>
      </c>
      <c r="C7" s="10" t="s">
        <v>10</v>
      </c>
      <c r="D7" s="10" t="s">
        <v>11</v>
      </c>
      <c r="E7" s="10">
        <v>1</v>
      </c>
      <c r="F7" s="10">
        <v>1</v>
      </c>
      <c r="G7" s="10">
        <v>6</v>
      </c>
      <c r="H7" s="10" t="s">
        <v>17</v>
      </c>
      <c r="I7" s="10">
        <v>2</v>
      </c>
      <c r="J7" s="10" t="s">
        <v>419</v>
      </c>
      <c r="K7" s="10" t="s">
        <v>420</v>
      </c>
      <c r="L7" s="10"/>
      <c r="M7" s="10" t="s">
        <v>422</v>
      </c>
      <c r="N7" s="10"/>
      <c r="O7" s="10" t="s">
        <v>228</v>
      </c>
      <c r="P7" s="10"/>
      <c r="Q7" s="10"/>
      <c r="R7" s="10" t="s">
        <v>201</v>
      </c>
      <c r="S7" s="10" t="s">
        <v>228</v>
      </c>
      <c r="T7" s="10" t="s">
        <v>211</v>
      </c>
    </row>
    <row r="8" spans="1:20" x14ac:dyDescent="0.3">
      <c r="A8" s="10" t="s">
        <v>7</v>
      </c>
      <c r="B8" s="10">
        <v>52</v>
      </c>
      <c r="C8" s="10" t="s">
        <v>10</v>
      </c>
      <c r="D8" s="10" t="s">
        <v>11</v>
      </c>
      <c r="E8" s="10">
        <v>1</v>
      </c>
      <c r="F8" s="10">
        <v>1</v>
      </c>
      <c r="G8" s="10">
        <v>7</v>
      </c>
      <c r="H8" s="10" t="s">
        <v>18</v>
      </c>
      <c r="I8" s="10">
        <v>2</v>
      </c>
      <c r="J8" s="10" t="s">
        <v>419</v>
      </c>
      <c r="K8" s="10" t="s">
        <v>420</v>
      </c>
      <c r="L8" s="10"/>
      <c r="M8" s="10" t="s">
        <v>422</v>
      </c>
      <c r="N8" s="10"/>
      <c r="O8" s="10" t="s">
        <v>228</v>
      </c>
      <c r="P8" s="10"/>
      <c r="Q8" s="10"/>
      <c r="R8" s="10" t="s">
        <v>201</v>
      </c>
      <c r="S8" s="10" t="s">
        <v>228</v>
      </c>
      <c r="T8" s="10" t="s">
        <v>211</v>
      </c>
    </row>
    <row r="9" spans="1:20" x14ac:dyDescent="0.3">
      <c r="A9" s="10" t="s">
        <v>7</v>
      </c>
      <c r="B9" s="10">
        <v>52</v>
      </c>
      <c r="C9" s="10" t="s">
        <v>10</v>
      </c>
      <c r="D9" s="10" t="s">
        <v>11</v>
      </c>
      <c r="E9" s="10">
        <v>1</v>
      </c>
      <c r="F9" s="10">
        <v>1</v>
      </c>
      <c r="G9" s="10">
        <v>8</v>
      </c>
      <c r="H9" s="10" t="s">
        <v>217</v>
      </c>
      <c r="I9" s="10">
        <v>8</v>
      </c>
      <c r="J9" s="10" t="s">
        <v>419</v>
      </c>
      <c r="K9" s="10" t="s">
        <v>420</v>
      </c>
      <c r="L9" s="10"/>
      <c r="M9" s="10" t="s">
        <v>233</v>
      </c>
      <c r="N9" s="10" t="s">
        <v>252</v>
      </c>
      <c r="O9" s="10"/>
      <c r="P9" s="10"/>
      <c r="Q9" s="10"/>
      <c r="R9" s="10" t="s">
        <v>251</v>
      </c>
      <c r="S9" s="10" t="s">
        <v>252</v>
      </c>
      <c r="T9" s="10" t="s">
        <v>219</v>
      </c>
    </row>
    <row r="10" spans="1:20" x14ac:dyDescent="0.3">
      <c r="A10" s="10" t="s">
        <v>7</v>
      </c>
      <c r="B10" s="10">
        <v>52</v>
      </c>
      <c r="C10" s="10" t="s">
        <v>10</v>
      </c>
      <c r="D10" s="10" t="s">
        <v>11</v>
      </c>
      <c r="E10" s="10">
        <v>1</v>
      </c>
      <c r="F10" s="10">
        <v>1</v>
      </c>
      <c r="G10" s="10">
        <v>9</v>
      </c>
      <c r="H10" s="10" t="s">
        <v>218</v>
      </c>
      <c r="I10" s="10">
        <v>2</v>
      </c>
      <c r="J10" s="10" t="s">
        <v>423</v>
      </c>
      <c r="K10" s="10" t="s">
        <v>424</v>
      </c>
      <c r="L10" s="10"/>
      <c r="M10" s="10" t="s">
        <v>425</v>
      </c>
      <c r="N10" s="10"/>
      <c r="O10" s="10" t="s">
        <v>426</v>
      </c>
      <c r="P10" s="10" t="s">
        <v>350</v>
      </c>
      <c r="Q10" s="10"/>
      <c r="R10" s="10" t="s">
        <v>375</v>
      </c>
      <c r="S10" s="10" t="s">
        <v>350</v>
      </c>
      <c r="T10" s="10" t="s">
        <v>220</v>
      </c>
    </row>
    <row r="11" spans="1:20" x14ac:dyDescent="0.3">
      <c r="A11" s="10" t="s">
        <v>7</v>
      </c>
      <c r="B11" s="10">
        <v>52</v>
      </c>
      <c r="C11" s="10" t="s">
        <v>10</v>
      </c>
      <c r="D11" s="10" t="s">
        <v>11</v>
      </c>
      <c r="E11" s="10">
        <v>1</v>
      </c>
      <c r="F11" s="10">
        <v>2</v>
      </c>
      <c r="G11" s="10">
        <v>1</v>
      </c>
      <c r="H11" s="10" t="s">
        <v>19</v>
      </c>
      <c r="I11" s="10">
        <v>4</v>
      </c>
      <c r="J11" s="10" t="s">
        <v>419</v>
      </c>
      <c r="K11" s="10" t="s">
        <v>427</v>
      </c>
      <c r="L11" s="10"/>
      <c r="M11" s="10" t="s">
        <v>428</v>
      </c>
      <c r="N11" s="10"/>
      <c r="O11" s="10" t="s">
        <v>313</v>
      </c>
      <c r="P11" s="10" t="s">
        <v>409</v>
      </c>
      <c r="Q11" s="10" t="s">
        <v>408</v>
      </c>
      <c r="R11" s="10" t="s">
        <v>406</v>
      </c>
      <c r="S11" s="10" t="s">
        <v>407</v>
      </c>
      <c r="T11" s="10" t="s">
        <v>207</v>
      </c>
    </row>
    <row r="12" spans="1:20" x14ac:dyDescent="0.3">
      <c r="A12" s="10" t="s">
        <v>7</v>
      </c>
      <c r="B12" s="10">
        <v>52</v>
      </c>
      <c r="C12" s="10" t="s">
        <v>10</v>
      </c>
      <c r="D12" s="10" t="s">
        <v>11</v>
      </c>
      <c r="E12" s="10">
        <v>1</v>
      </c>
      <c r="F12" s="10">
        <v>2</v>
      </c>
      <c r="G12" s="10">
        <v>2</v>
      </c>
      <c r="H12" s="10" t="s">
        <v>22</v>
      </c>
      <c r="I12" s="10">
        <v>3</v>
      </c>
      <c r="J12" s="10" t="s">
        <v>419</v>
      </c>
      <c r="K12" s="10" t="s">
        <v>420</v>
      </c>
      <c r="L12" s="10"/>
      <c r="M12" s="10" t="s">
        <v>302</v>
      </c>
      <c r="N12" s="10"/>
      <c r="O12" s="10"/>
      <c r="P12" s="10"/>
      <c r="Q12" s="10"/>
      <c r="R12" s="10" t="s">
        <v>226</v>
      </c>
      <c r="S12" s="10" t="s">
        <v>302</v>
      </c>
      <c r="T12" s="10" t="s">
        <v>209</v>
      </c>
    </row>
    <row r="13" spans="1:20" x14ac:dyDescent="0.3">
      <c r="A13" s="10" t="s">
        <v>7</v>
      </c>
      <c r="B13" s="10">
        <v>52</v>
      </c>
      <c r="C13" s="10" t="s">
        <v>10</v>
      </c>
      <c r="D13" s="10" t="s">
        <v>11</v>
      </c>
      <c r="E13" s="10">
        <v>1</v>
      </c>
      <c r="F13" s="10">
        <v>2</v>
      </c>
      <c r="G13" s="10">
        <v>3</v>
      </c>
      <c r="H13" s="10" t="s">
        <v>23</v>
      </c>
      <c r="I13" s="10">
        <v>1</v>
      </c>
      <c r="J13" s="10" t="s">
        <v>419</v>
      </c>
      <c r="K13" s="10" t="s">
        <v>427</v>
      </c>
      <c r="L13" s="10"/>
      <c r="M13" s="10" t="s">
        <v>241</v>
      </c>
      <c r="N13" s="10"/>
      <c r="O13" s="10"/>
      <c r="P13" s="10"/>
      <c r="Q13" s="10"/>
      <c r="R13" s="10" t="s">
        <v>226</v>
      </c>
      <c r="S13" s="10" t="s">
        <v>241</v>
      </c>
      <c r="T13" s="10" t="s">
        <v>212</v>
      </c>
    </row>
    <row r="14" spans="1:20" x14ac:dyDescent="0.3">
      <c r="A14" s="10" t="s">
        <v>7</v>
      </c>
      <c r="B14" s="10">
        <v>52</v>
      </c>
      <c r="C14" s="10" t="s">
        <v>10</v>
      </c>
      <c r="D14" s="10" t="s">
        <v>11</v>
      </c>
      <c r="E14" s="10">
        <v>1</v>
      </c>
      <c r="F14" s="10">
        <v>2</v>
      </c>
      <c r="G14" s="10">
        <v>5</v>
      </c>
      <c r="H14" s="10" t="s">
        <v>25</v>
      </c>
      <c r="I14" s="10">
        <v>2</v>
      </c>
      <c r="J14" s="10" t="s">
        <v>419</v>
      </c>
      <c r="K14" s="10" t="s">
        <v>420</v>
      </c>
      <c r="L14" s="10"/>
      <c r="M14" s="10" t="s">
        <v>314</v>
      </c>
      <c r="N14" s="10"/>
      <c r="O14" s="10" t="s">
        <v>244</v>
      </c>
      <c r="P14" s="10"/>
      <c r="Q14" s="10"/>
      <c r="R14" s="10" t="s">
        <v>201</v>
      </c>
      <c r="S14" s="10" t="s">
        <v>244</v>
      </c>
      <c r="T14" s="10" t="s">
        <v>214</v>
      </c>
    </row>
    <row r="15" spans="1:20" x14ac:dyDescent="0.3">
      <c r="A15" s="10" t="s">
        <v>7</v>
      </c>
      <c r="B15" s="10">
        <v>52</v>
      </c>
      <c r="C15" s="10" t="s">
        <v>10</v>
      </c>
      <c r="D15" s="10" t="s">
        <v>11</v>
      </c>
      <c r="E15" s="10">
        <v>1</v>
      </c>
      <c r="F15" s="10">
        <v>2</v>
      </c>
      <c r="G15" s="10">
        <v>6</v>
      </c>
      <c r="H15" s="10" t="s">
        <v>26</v>
      </c>
      <c r="I15" s="10">
        <v>1</v>
      </c>
      <c r="J15" s="10" t="s">
        <v>419</v>
      </c>
      <c r="K15" s="10" t="s">
        <v>420</v>
      </c>
      <c r="L15" s="10"/>
      <c r="M15" s="10" t="s">
        <v>314</v>
      </c>
      <c r="N15" s="10"/>
      <c r="O15" s="10" t="s">
        <v>250</v>
      </c>
      <c r="P15" s="10"/>
      <c r="Q15" s="10"/>
      <c r="R15" s="10" t="s">
        <v>201</v>
      </c>
      <c r="S15" s="10" t="s">
        <v>250</v>
      </c>
      <c r="T15" s="10" t="s">
        <v>221</v>
      </c>
    </row>
    <row r="16" spans="1:20" x14ac:dyDescent="0.3">
      <c r="A16" s="10" t="s">
        <v>7</v>
      </c>
      <c r="B16" s="10">
        <v>52</v>
      </c>
      <c r="C16" s="10" t="s">
        <v>10</v>
      </c>
      <c r="D16" s="10" t="s">
        <v>11</v>
      </c>
      <c r="E16" s="10">
        <v>1</v>
      </c>
      <c r="F16" s="10">
        <v>2</v>
      </c>
      <c r="G16" s="10">
        <v>7</v>
      </c>
      <c r="H16" s="10" t="s">
        <v>27</v>
      </c>
      <c r="I16" s="10">
        <v>1</v>
      </c>
      <c r="J16" s="10" t="s">
        <v>419</v>
      </c>
      <c r="K16" s="10" t="s">
        <v>420</v>
      </c>
      <c r="L16" s="10"/>
      <c r="M16" s="10" t="s">
        <v>422</v>
      </c>
      <c r="N16" s="10"/>
      <c r="O16" s="10" t="s">
        <v>222</v>
      </c>
      <c r="P16" s="10"/>
      <c r="Q16" s="10"/>
      <c r="R16" s="10" t="s">
        <v>201</v>
      </c>
      <c r="S16" s="10" t="s">
        <v>222</v>
      </c>
      <c r="T16" s="10" t="s">
        <v>376</v>
      </c>
    </row>
    <row r="17" spans="1:20" x14ac:dyDescent="0.3">
      <c r="A17" s="10" t="s">
        <v>7</v>
      </c>
      <c r="B17" s="10">
        <v>52</v>
      </c>
      <c r="C17" s="10" t="s">
        <v>10</v>
      </c>
      <c r="D17" s="10" t="s">
        <v>11</v>
      </c>
      <c r="E17" s="10">
        <v>1</v>
      </c>
      <c r="F17" s="10">
        <v>2</v>
      </c>
      <c r="G17" s="10">
        <v>8</v>
      </c>
      <c r="H17" s="10" t="s">
        <v>28</v>
      </c>
      <c r="I17" s="10">
        <v>1</v>
      </c>
      <c r="J17" s="10" t="s">
        <v>419</v>
      </c>
      <c r="K17" s="10" t="s">
        <v>420</v>
      </c>
      <c r="L17" s="10"/>
      <c r="M17" s="10" t="s">
        <v>422</v>
      </c>
      <c r="N17" s="10"/>
      <c r="O17" s="10" t="s">
        <v>228</v>
      </c>
      <c r="P17" s="10"/>
      <c r="Q17" s="10"/>
      <c r="R17" s="10" t="s">
        <v>201</v>
      </c>
      <c r="S17" s="10" t="s">
        <v>228</v>
      </c>
      <c r="T17" s="10" t="s">
        <v>211</v>
      </c>
    </row>
    <row r="18" spans="1:20" x14ac:dyDescent="0.3">
      <c r="A18" s="10" t="s">
        <v>7</v>
      </c>
      <c r="B18" s="10">
        <v>52</v>
      </c>
      <c r="C18" s="10" t="s">
        <v>10</v>
      </c>
      <c r="D18" s="10" t="s">
        <v>11</v>
      </c>
      <c r="E18" s="10">
        <v>1</v>
      </c>
      <c r="F18" s="10">
        <v>2</v>
      </c>
      <c r="G18" s="10">
        <v>9</v>
      </c>
      <c r="H18" s="10" t="s">
        <v>223</v>
      </c>
      <c r="I18" s="10">
        <v>1</v>
      </c>
      <c r="J18" s="10" t="s">
        <v>419</v>
      </c>
      <c r="K18" s="10" t="s">
        <v>420</v>
      </c>
      <c r="L18" s="10"/>
      <c r="M18" s="10" t="s">
        <v>233</v>
      </c>
      <c r="N18" s="10" t="s">
        <v>252</v>
      </c>
      <c r="O18" s="10"/>
      <c r="P18" s="10"/>
      <c r="Q18" s="10"/>
      <c r="R18" s="10" t="s">
        <v>251</v>
      </c>
      <c r="S18" s="10" t="s">
        <v>252</v>
      </c>
      <c r="T18" s="10" t="s">
        <v>219</v>
      </c>
    </row>
    <row r="19" spans="1:20" x14ac:dyDescent="0.3">
      <c r="A19" s="10" t="s">
        <v>7</v>
      </c>
      <c r="B19" s="10">
        <v>52</v>
      </c>
      <c r="C19" s="10" t="s">
        <v>10</v>
      </c>
      <c r="D19" s="10" t="s">
        <v>11</v>
      </c>
      <c r="E19" s="10">
        <v>1</v>
      </c>
      <c r="F19" s="10">
        <v>3</v>
      </c>
      <c r="G19" s="10">
        <v>1</v>
      </c>
      <c r="H19" s="10" t="s">
        <v>30</v>
      </c>
      <c r="I19" s="10">
        <v>1</v>
      </c>
      <c r="J19" s="10" t="s">
        <v>423</v>
      </c>
      <c r="K19" s="10" t="s">
        <v>424</v>
      </c>
      <c r="L19" s="10"/>
      <c r="M19" s="10" t="s">
        <v>425</v>
      </c>
      <c r="N19" s="10"/>
      <c r="O19" s="10" t="s">
        <v>426</v>
      </c>
      <c r="P19" s="10" t="s">
        <v>350</v>
      </c>
      <c r="Q19" s="10"/>
      <c r="R19" s="10" t="s">
        <v>201</v>
      </c>
      <c r="S19" s="10" t="s">
        <v>350</v>
      </c>
      <c r="T19" s="10" t="s">
        <v>220</v>
      </c>
    </row>
    <row r="20" spans="1:20" x14ac:dyDescent="0.3">
      <c r="A20" s="10" t="s">
        <v>7</v>
      </c>
      <c r="B20" s="10">
        <v>52</v>
      </c>
      <c r="C20" s="10" t="s">
        <v>10</v>
      </c>
      <c r="D20" s="10" t="s">
        <v>11</v>
      </c>
      <c r="E20" s="10">
        <v>1</v>
      </c>
      <c r="F20" s="10">
        <v>3</v>
      </c>
      <c r="G20" s="10">
        <v>2</v>
      </c>
      <c r="H20" s="10" t="s">
        <v>32</v>
      </c>
      <c r="I20" s="10">
        <v>1</v>
      </c>
      <c r="J20" s="10" t="s">
        <v>419</v>
      </c>
      <c r="K20" s="10" t="s">
        <v>420</v>
      </c>
      <c r="L20" s="10"/>
      <c r="M20" s="10" t="s">
        <v>302</v>
      </c>
      <c r="N20" s="10"/>
      <c r="O20" s="10"/>
      <c r="P20" s="10"/>
      <c r="Q20" s="10"/>
      <c r="R20" s="10" t="s">
        <v>226</v>
      </c>
      <c r="S20" s="10" t="s">
        <v>302</v>
      </c>
      <c r="T20" s="10" t="s">
        <v>209</v>
      </c>
    </row>
    <row r="21" spans="1:20" x14ac:dyDescent="0.3">
      <c r="A21" s="10" t="s">
        <v>7</v>
      </c>
      <c r="B21" s="10">
        <v>52</v>
      </c>
      <c r="C21" s="10" t="s">
        <v>10</v>
      </c>
      <c r="D21" s="10" t="s">
        <v>11</v>
      </c>
      <c r="E21" s="10">
        <v>1</v>
      </c>
      <c r="F21" s="10">
        <v>3</v>
      </c>
      <c r="G21" s="10">
        <v>3</v>
      </c>
      <c r="H21" s="10" t="s">
        <v>33</v>
      </c>
      <c r="I21" s="10">
        <v>1</v>
      </c>
      <c r="J21" s="10" t="s">
        <v>419</v>
      </c>
      <c r="K21" s="10" t="s">
        <v>420</v>
      </c>
      <c r="L21" s="10"/>
      <c r="M21" s="10" t="s">
        <v>314</v>
      </c>
      <c r="N21" s="10"/>
      <c r="O21" s="10" t="s">
        <v>244</v>
      </c>
      <c r="P21" s="10"/>
      <c r="Q21" s="10"/>
      <c r="R21" s="10" t="s">
        <v>201</v>
      </c>
      <c r="S21" s="10" t="s">
        <v>244</v>
      </c>
      <c r="T21" s="10" t="s">
        <v>214</v>
      </c>
    </row>
    <row r="22" spans="1:20" x14ac:dyDescent="0.3">
      <c r="A22" s="10" t="s">
        <v>7</v>
      </c>
      <c r="B22" s="10">
        <v>52</v>
      </c>
      <c r="C22" s="10" t="s">
        <v>10</v>
      </c>
      <c r="D22" s="10" t="s">
        <v>11</v>
      </c>
      <c r="E22" s="10">
        <v>1</v>
      </c>
      <c r="F22" s="10">
        <v>3</v>
      </c>
      <c r="G22" s="10">
        <v>4</v>
      </c>
      <c r="H22" s="10" t="s">
        <v>34</v>
      </c>
      <c r="I22" s="10">
        <v>1</v>
      </c>
      <c r="J22" s="10" t="s">
        <v>419</v>
      </c>
      <c r="K22" s="10" t="s">
        <v>427</v>
      </c>
      <c r="L22" s="10"/>
      <c r="M22" s="10" t="s">
        <v>428</v>
      </c>
      <c r="N22" s="10"/>
      <c r="O22" s="10" t="s">
        <v>313</v>
      </c>
      <c r="P22" s="10" t="s">
        <v>409</v>
      </c>
      <c r="Q22" s="10" t="s">
        <v>408</v>
      </c>
      <c r="R22" s="10" t="s">
        <v>406</v>
      </c>
      <c r="S22" s="10" t="s">
        <v>407</v>
      </c>
      <c r="T22" s="10" t="s">
        <v>207</v>
      </c>
    </row>
    <row r="23" spans="1:20" x14ac:dyDescent="0.3">
      <c r="A23" s="10" t="s">
        <v>7</v>
      </c>
      <c r="B23" s="10">
        <v>52</v>
      </c>
      <c r="C23" s="10" t="s">
        <v>10</v>
      </c>
      <c r="D23" s="10" t="s">
        <v>11</v>
      </c>
      <c r="E23" s="10">
        <v>1</v>
      </c>
      <c r="F23" s="10">
        <v>3</v>
      </c>
      <c r="G23" s="10">
        <v>5</v>
      </c>
      <c r="H23" s="10" t="s">
        <v>224</v>
      </c>
      <c r="I23" s="10">
        <v>2</v>
      </c>
      <c r="J23" s="10" t="s">
        <v>419</v>
      </c>
      <c r="K23" s="10" t="s">
        <v>420</v>
      </c>
      <c r="L23" s="10"/>
      <c r="M23" s="10" t="s">
        <v>233</v>
      </c>
      <c r="N23" s="10" t="s">
        <v>252</v>
      </c>
      <c r="O23" s="10"/>
      <c r="P23" s="10"/>
      <c r="Q23" s="10"/>
      <c r="R23" s="10" t="s">
        <v>251</v>
      </c>
      <c r="S23" s="10" t="s">
        <v>252</v>
      </c>
      <c r="T23" s="10" t="s">
        <v>219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Master</vt:lpstr>
      <vt:lpstr>To be ID'ed</vt:lpstr>
      <vt:lpstr>Taxa</vt:lpstr>
      <vt:lpstr>Summary by sample</vt:lpstr>
      <vt:lpstr>Summary by sample-Biotic Index</vt:lpstr>
      <vt:lpstr>Summary by site</vt:lpstr>
      <vt:lpstr>Identification levels</vt:lpstr>
      <vt:lpstr>Site 1 - 2</vt:lpstr>
      <vt:lpstr>Site 1</vt:lpstr>
      <vt:lpstr>Site 4</vt:lpstr>
      <vt:lpstr>Site 6</vt:lpstr>
      <vt:lpstr>Project Stream</vt:lpstr>
      <vt:lpstr>Lower Lake</vt:lpstr>
      <vt:lpstr>Upper Lake</vt:lpstr>
      <vt:lpstr>PreviousStudies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Cook</dc:creator>
  <cp:lastModifiedBy>Shannon Cook</cp:lastModifiedBy>
  <dcterms:created xsi:type="dcterms:W3CDTF">2017-11-07T04:30:34Z</dcterms:created>
  <dcterms:modified xsi:type="dcterms:W3CDTF">2018-05-07T19:29:21Z</dcterms:modified>
</cp:coreProperties>
</file>